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A64CD8B-F873-470C-B376-A14A1256A2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Ձև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1" i="1" l="1"/>
  <c r="K224" i="1" s="1"/>
  <c r="L221" i="1"/>
  <c r="L224" i="1" s="1"/>
  <c r="J221" i="1"/>
  <c r="J224" i="1" s="1"/>
  <c r="H64" i="1" l="1"/>
  <c r="I717" i="1" l="1"/>
  <c r="L715" i="1"/>
  <c r="L718" i="1" s="1"/>
  <c r="K715" i="1"/>
  <c r="K718" i="1" s="1"/>
  <c r="J715" i="1"/>
  <c r="J718" i="1" s="1"/>
  <c r="H715" i="1"/>
  <c r="H718" i="1" s="1"/>
  <c r="G715" i="1"/>
  <c r="G718" i="1" s="1"/>
  <c r="F715" i="1"/>
  <c r="F718" i="1" s="1"/>
  <c r="E715" i="1"/>
  <c r="E718" i="1" s="1"/>
  <c r="I718" i="1" l="1"/>
  <c r="I715" i="1"/>
  <c r="I671" i="1"/>
  <c r="K174" i="1" l="1"/>
  <c r="K177" i="1" s="1"/>
  <c r="L174" i="1"/>
  <c r="L177" i="1" s="1"/>
  <c r="J174" i="1"/>
  <c r="J177" i="1" s="1"/>
  <c r="K56" i="1" l="1"/>
  <c r="L56" i="1"/>
  <c r="J56" i="1"/>
  <c r="K80" i="1"/>
  <c r="L80" i="1"/>
  <c r="L75" i="1"/>
  <c r="K669" i="1" l="1"/>
  <c r="K672" i="1" s="1"/>
  <c r="L669" i="1"/>
  <c r="L672" i="1" s="1"/>
  <c r="J669" i="1"/>
  <c r="J672" i="1" s="1"/>
  <c r="F669" i="1"/>
  <c r="F672" i="1" s="1"/>
  <c r="G669" i="1"/>
  <c r="G672" i="1" s="1"/>
  <c r="H669" i="1"/>
  <c r="H672" i="1" s="1"/>
  <c r="E669" i="1"/>
  <c r="I669" i="1" l="1"/>
  <c r="E672" i="1"/>
  <c r="I672" i="1" s="1"/>
  <c r="I627" i="1" l="1"/>
  <c r="K625" i="1"/>
  <c r="K628" i="1" s="1"/>
  <c r="L625" i="1"/>
  <c r="L628" i="1" s="1"/>
  <c r="J625" i="1"/>
  <c r="J628" i="1" s="1"/>
  <c r="F625" i="1"/>
  <c r="F628" i="1" s="1"/>
  <c r="G625" i="1"/>
  <c r="G628" i="1" s="1"/>
  <c r="H625" i="1"/>
  <c r="H628" i="1" s="1"/>
  <c r="E625" i="1"/>
  <c r="E628" i="1" s="1"/>
  <c r="K535" i="1"/>
  <c r="L535" i="1"/>
  <c r="J535" i="1"/>
  <c r="E535" i="1"/>
  <c r="K490" i="1"/>
  <c r="L490" i="1"/>
  <c r="J490" i="1"/>
  <c r="E490" i="1"/>
  <c r="F357" i="1"/>
  <c r="G357" i="1"/>
  <c r="F355" i="1"/>
  <c r="G355" i="1"/>
  <c r="K311" i="1"/>
  <c r="L311" i="1"/>
  <c r="J311" i="1"/>
  <c r="E311" i="1"/>
  <c r="E44" i="1"/>
  <c r="I51" i="1"/>
  <c r="I628" i="1" l="1"/>
  <c r="I625" i="1"/>
  <c r="F354" i="1"/>
  <c r="F360" i="1" s="1"/>
  <c r="G354" i="1"/>
  <c r="G360" i="1" s="1"/>
  <c r="K583" i="1" l="1"/>
  <c r="L583" i="1"/>
  <c r="K580" i="1"/>
  <c r="L580" i="1"/>
  <c r="J583" i="1"/>
  <c r="J580" i="1"/>
  <c r="I449" i="1"/>
  <c r="I582" i="1"/>
  <c r="E580" i="1"/>
  <c r="E583" i="1" s="1"/>
  <c r="I583" i="1" s="1"/>
  <c r="I540" i="1"/>
  <c r="I580" i="1" l="1"/>
  <c r="L541" i="1"/>
  <c r="K541" i="1"/>
  <c r="J541" i="1"/>
  <c r="E541" i="1"/>
  <c r="K495" i="1"/>
  <c r="L495" i="1"/>
  <c r="J495" i="1"/>
  <c r="E495" i="1"/>
  <c r="I493" i="1"/>
  <c r="F451" i="1"/>
  <c r="G451" i="1"/>
  <c r="J445" i="1"/>
  <c r="J451" i="1" s="1"/>
  <c r="K445" i="1"/>
  <c r="K451" i="1" s="1"/>
  <c r="L445" i="1"/>
  <c r="L451" i="1" s="1"/>
  <c r="H451" i="1"/>
  <c r="E445" i="1"/>
  <c r="I445" i="1" s="1"/>
  <c r="K402" i="1"/>
  <c r="K405" i="1" s="1"/>
  <c r="L402" i="1"/>
  <c r="L405" i="1" s="1"/>
  <c r="J402" i="1"/>
  <c r="J405" i="1" s="1"/>
  <c r="E402" i="1"/>
  <c r="E405" i="1" s="1"/>
  <c r="I404" i="1"/>
  <c r="K357" i="1"/>
  <c r="L357" i="1"/>
  <c r="K355" i="1"/>
  <c r="L355" i="1"/>
  <c r="J357" i="1"/>
  <c r="J355" i="1"/>
  <c r="I356" i="1"/>
  <c r="I358" i="1"/>
  <c r="I359" i="1"/>
  <c r="E355" i="1"/>
  <c r="I355" i="1" s="1"/>
  <c r="E357" i="1"/>
  <c r="L314" i="1"/>
  <c r="J314" i="1"/>
  <c r="K314" i="1"/>
  <c r="I311" i="1"/>
  <c r="I314" i="1" s="1"/>
  <c r="I313" i="1"/>
  <c r="I267" i="1"/>
  <c r="E265" i="1"/>
  <c r="E268" i="1" s="1"/>
  <c r="I268" i="1" s="1"/>
  <c r="J354" i="1" l="1"/>
  <c r="J360" i="1" s="1"/>
  <c r="K354" i="1"/>
  <c r="K360" i="1" s="1"/>
  <c r="L354" i="1"/>
  <c r="L360" i="1" s="1"/>
  <c r="I357" i="1"/>
  <c r="E354" i="1"/>
  <c r="E451" i="1"/>
  <c r="I451" i="1" s="1"/>
  <c r="I535" i="1"/>
  <c r="I541" i="1" s="1"/>
  <c r="I490" i="1"/>
  <c r="I495" i="1" s="1"/>
  <c r="E314" i="1"/>
  <c r="I402" i="1"/>
  <c r="I405" i="1" s="1"/>
  <c r="I265" i="1"/>
  <c r="I223" i="1"/>
  <c r="E221" i="1"/>
  <c r="I221" i="1" s="1"/>
  <c r="I354" i="1" l="1"/>
  <c r="E224" i="1"/>
  <c r="I224" i="1" s="1"/>
  <c r="E174" i="1"/>
  <c r="E177" i="1" s="1"/>
  <c r="I177" i="1" s="1"/>
  <c r="I176" i="1"/>
  <c r="F70" i="1"/>
  <c r="G70" i="1"/>
  <c r="H70" i="1"/>
  <c r="F67" i="1"/>
  <c r="G67" i="1"/>
  <c r="H67" i="1"/>
  <c r="F56" i="1"/>
  <c r="G56" i="1"/>
  <c r="H56" i="1"/>
  <c r="F44" i="1"/>
  <c r="G44" i="1"/>
  <c r="H44" i="1"/>
  <c r="F35" i="1"/>
  <c r="G35" i="1"/>
  <c r="H35" i="1"/>
  <c r="K70" i="1"/>
  <c r="L70" i="1"/>
  <c r="J70" i="1"/>
  <c r="E70" i="1"/>
  <c r="E56" i="1"/>
  <c r="K44" i="1"/>
  <c r="L44" i="1"/>
  <c r="J44" i="1"/>
  <c r="I46" i="1"/>
  <c r="I47" i="1"/>
  <c r="I48" i="1"/>
  <c r="I49" i="1"/>
  <c r="I53" i="1"/>
  <c r="I58" i="1"/>
  <c r="I59" i="1"/>
  <c r="I60" i="1"/>
  <c r="I63" i="1"/>
  <c r="I64" i="1"/>
  <c r="I69" i="1"/>
  <c r="I71" i="1"/>
  <c r="I72" i="1"/>
  <c r="I73" i="1"/>
  <c r="I74" i="1"/>
  <c r="I75" i="1"/>
  <c r="I81" i="1"/>
  <c r="I38" i="1"/>
  <c r="I39" i="1"/>
  <c r="I37" i="1"/>
  <c r="J126" i="1"/>
  <c r="J132" i="1" s="1"/>
  <c r="K126" i="1"/>
  <c r="K132" i="1" s="1"/>
  <c r="L126" i="1"/>
  <c r="L132" i="1" s="1"/>
  <c r="E126" i="1"/>
  <c r="E132" i="1" s="1"/>
  <c r="I128" i="1"/>
  <c r="I126" i="1" s="1"/>
  <c r="I132" i="1" s="1"/>
  <c r="E80" i="1"/>
  <c r="F80" i="1"/>
  <c r="G80" i="1"/>
  <c r="H80" i="1"/>
  <c r="E67" i="1"/>
  <c r="E52" i="1"/>
  <c r="F52" i="1"/>
  <c r="G52" i="1"/>
  <c r="H52" i="1"/>
  <c r="E35" i="1"/>
  <c r="K75" i="1"/>
  <c r="K67" i="1"/>
  <c r="L67" i="1"/>
  <c r="L52" i="1"/>
  <c r="K52" i="1"/>
  <c r="L35" i="1"/>
  <c r="K35" i="1"/>
  <c r="J80" i="1"/>
  <c r="J75" i="1"/>
  <c r="J67" i="1"/>
  <c r="J52" i="1"/>
  <c r="J35" i="1"/>
  <c r="E34" i="1" l="1"/>
  <c r="E85" i="1" s="1"/>
  <c r="G34" i="1"/>
  <c r="G85" i="1" s="1"/>
  <c r="F34" i="1"/>
  <c r="E360" i="1"/>
  <c r="I360" i="1" s="1"/>
  <c r="I174" i="1"/>
  <c r="I35" i="1"/>
  <c r="I52" i="1"/>
  <c r="I44" i="1"/>
  <c r="I80" i="1"/>
  <c r="I67" i="1"/>
  <c r="I70" i="1"/>
  <c r="I56" i="1"/>
  <c r="H34" i="1"/>
  <c r="H85" i="1" s="1"/>
  <c r="K34" i="1"/>
  <c r="K85" i="1" s="1"/>
  <c r="J34" i="1"/>
  <c r="J85" i="1" s="1"/>
  <c r="L34" i="1"/>
  <c r="L85" i="1" s="1"/>
  <c r="F85" i="1" l="1"/>
  <c r="I85" i="1" s="1"/>
  <c r="I34" i="1"/>
</calcChain>
</file>

<file path=xl/sharedStrings.xml><?xml version="1.0" encoding="utf-8"?>
<sst xmlns="http://schemas.openxmlformats.org/spreadsheetml/2006/main" count="1287" uniqueCount="150">
  <si>
    <t>NN</t>
  </si>
  <si>
    <t>Բյուջետային ծախսերի տնտեսագիտական դասակարգման տարրերի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</si>
  <si>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</si>
  <si>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</si>
  <si>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</si>
  <si>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</si>
  <si>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</si>
  <si>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</si>
  <si>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</si>
  <si>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</si>
  <si>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</si>
  <si>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</si>
  <si>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</si>
  <si>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</si>
  <si>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</si>
  <si>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</si>
  <si>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</si>
  <si>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</si>
  <si>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</si>
  <si>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</si>
  <si>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</si>
  <si>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</si>
  <si>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</si>
  <si>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</si>
  <si>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</si>
  <si>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</si>
  <si>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</si>
  <si>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</si>
  <si>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</si>
  <si>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</si>
  <si>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</si>
  <si>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</si>
  <si>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</si>
  <si>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</si>
  <si>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</si>
  <si>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</si>
  <si>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</si>
  <si>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</si>
  <si>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</si>
  <si>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</si>
  <si>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</si>
  <si>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</si>
  <si>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</si>
  <si>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</si>
  <si>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</si>
  <si>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</si>
  <si>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</si>
  <si>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</si>
  <si>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</si>
  <si>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</si>
  <si>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</si>
  <si>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</si>
  <si>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</si>
  <si>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</si>
  <si>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</si>
  <si>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</si>
  <si>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</si>
  <si>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</si>
  <si>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</si>
  <si>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</si>
  <si>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</si>
  <si>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</si>
  <si>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</si>
  <si>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</si>
  <si>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</si>
  <si>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</si>
  <si>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</si>
  <si>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</si>
  <si>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</si>
  <si>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</si>
  <si>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</si>
  <si>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</si>
  <si>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</si>
  <si>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</si>
  <si>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</si>
  <si>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</si>
  <si>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</si>
  <si>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</si>
  <si>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</si>
  <si>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</si>
  <si>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</si>
  <si>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</si>
  <si>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</si>
  <si>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</si>
  <si>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</si>
  <si>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</si>
  <si>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</si>
  <si>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</si>
  <si>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</si>
  <si>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</si>
  <si>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</si>
  <si>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</si>
  <si>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</si>
  <si>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</si>
  <si>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</si>
  <si>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</si>
  <si>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</si>
  <si>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</si>
  <si>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</si>
  <si>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</si>
  <si>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</si>
  <si>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</si>
  <si>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</si>
  <si>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</si>
  <si>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</si>
  <si>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</si>
  <si>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</si>
  <si>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</si>
  <si>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</si>
  <si>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</si>
  <si>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</si>
  <si>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</si>
  <si>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</si>
  <si>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</si>
  <si>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</si>
  <si>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</si>
  <si>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</si>
  <si>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</si>
  <si>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</si>
  <si>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</si>
  <si>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Պլանավորում՝ բյուջետավորում՝ գանձապետական ծառայություններ՝ պետական պարտքի կառավարում՝ տնտեսական և հարկաբյուջետային քաղաքականության մշակում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</si>
  <si>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</si>
  <si>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</si>
  <si>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</si>
  <si>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</si>
  <si>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Վարդան Հարությունյան</t>
  </si>
  <si>
    <t xml:space="preserve"> Բլումբերգ և Ռոյթերս տեղեկատվական համակարգերի առևտրային տերմինալների սպասարկում</t>
  </si>
  <si>
    <t xml:space="preserve"> Պարտքի գրանցման և կառավարման DMFAS 6©0 համակարգի տեխնիկական սպասարկում</t>
  </si>
  <si>
    <t xml:space="preserve"> Արտարժութային պետական պարտատոմսերի ցուցակման ծառայություններ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</si>
  <si>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</si>
  <si>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</si>
  <si>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</si>
  <si>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</si>
  <si>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</si>
  <si>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</si>
  <si>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</si>
  <si>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</si>
  <si>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</si>
  <si>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Գնումների գործընթացի հրապարակայնության ապահովում</t>
  </si>
  <si>
    <t xml:space="preserve"> Գնումների պլանների կազմման՝ էլեկտրոնային մրցույթների անցկացման՝ պայմանագրերի կատարման և գնումների հաշվետվողականության` միմյանց ինտեգրված մոդուլների տեխնիկական սպասարկում</t>
  </si>
  <si>
    <t>04</t>
  </si>
  <si>
    <t>Ընդամենը ծախսեր</t>
  </si>
  <si>
    <t xml:space="preserve">Ընդամենը ծախսեր 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</si>
  <si>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</si>
  <si>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</si>
  <si>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</si>
  <si>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01.01.2019թ. --01.07.2019թ. ժամանակահատվածի համար</t>
  </si>
  <si>
    <t>15 հուլիսի 2019թ.</t>
  </si>
  <si>
    <t>Արտասահմանյան պատվիրակության ընդունելություններ</t>
  </si>
  <si>
    <t>Արտասահմանյան պաշտոնական գործուղումներ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</si>
</sst>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7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37"/>
  <sheetViews>
    <sheetView tabSelected="1" topLeftCell="A730" workbookViewId="0">
      <selection activeCell="A728" sqref="A728:XFD819"/>
    </sheetView>
  </sheetViews>
  <sheetFormatPr defaultRowHeight="16.5" x14ac:dyDescent="0.3"/>
  <cols>
    <col min="1" max="1" width="2" style="12" customWidth="1"/>
    <col min="2" max="2" width="9.140625" style="12" customWidth="1"/>
    <col min="3" max="3" width="67.85546875" style="12" customWidth="1"/>
    <col min="4" max="4" width="12" style="12" bestFit="1" customWidth="1"/>
    <col min="5" max="5" width="14.140625" style="12" customWidth="1"/>
    <col min="6" max="6" width="9.28515625" style="12" bestFit="1" customWidth="1"/>
    <col min="7" max="7" width="12" style="12" bestFit="1" customWidth="1"/>
    <col min="8" max="8" width="11.5703125" style="12" bestFit="1" customWidth="1"/>
    <col min="9" max="9" width="14.42578125" style="12" customWidth="1"/>
    <col min="10" max="10" width="14.5703125" style="12" customWidth="1"/>
    <col min="11" max="11" width="13.28515625" style="12" customWidth="1"/>
    <col min="12" max="12" width="14.28515625" style="12" customWidth="1"/>
    <col min="13" max="13" width="9.5703125" style="12" customWidth="1"/>
    <col min="14" max="16384" width="9.140625" style="12"/>
  </cols>
  <sheetData>
    <row r="1" spans="2:14" x14ac:dyDescent="0.3">
      <c r="J1" s="85" t="s">
        <v>115</v>
      </c>
      <c r="K1" s="85"/>
      <c r="L1" s="85"/>
    </row>
    <row r="2" spans="2:14" x14ac:dyDescent="0.3">
      <c r="J2" s="16"/>
      <c r="K2" s="16"/>
      <c r="L2" s="16"/>
    </row>
    <row r="3" spans="2:14" x14ac:dyDescent="0.3">
      <c r="B3" s="86" t="s">
        <v>113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4" x14ac:dyDescent="0.3">
      <c r="B4" s="86" t="s">
        <v>114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4" x14ac:dyDescent="0.3">
      <c r="B5" s="86" t="s">
        <v>146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4" x14ac:dyDescent="0.3">
      <c r="N6" s="15"/>
    </row>
    <row r="7" spans="2:14" x14ac:dyDescent="0.3">
      <c r="B7" s="71" t="s">
        <v>27</v>
      </c>
      <c r="C7" s="71"/>
      <c r="D7" s="19" t="s">
        <v>28</v>
      </c>
      <c r="E7" s="72" t="s">
        <v>118</v>
      </c>
      <c r="F7" s="72"/>
      <c r="G7" s="72"/>
      <c r="H7" s="72"/>
      <c r="I7" s="72"/>
      <c r="J7" s="72"/>
      <c r="K7" s="72"/>
      <c r="L7" s="72"/>
    </row>
    <row r="8" spans="2:14" x14ac:dyDescent="0.3">
      <c r="B8" s="71"/>
      <c r="C8" s="71"/>
      <c r="D8" s="19" t="s">
        <v>29</v>
      </c>
      <c r="E8" s="72">
        <v>104021</v>
      </c>
      <c r="F8" s="72"/>
      <c r="G8" s="72"/>
      <c r="H8" s="72"/>
      <c r="I8" s="72"/>
      <c r="J8" s="72"/>
      <c r="K8" s="72"/>
      <c r="L8" s="72"/>
    </row>
    <row r="9" spans="2:14" x14ac:dyDescent="0.3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2:14" x14ac:dyDescent="0.3">
      <c r="B10" s="71" t="s">
        <v>30</v>
      </c>
      <c r="C10" s="71"/>
      <c r="D10" s="19" t="s">
        <v>28</v>
      </c>
      <c r="E10" s="72" t="s">
        <v>118</v>
      </c>
      <c r="F10" s="72"/>
      <c r="G10" s="72"/>
      <c r="H10" s="72"/>
      <c r="I10" s="72"/>
      <c r="J10" s="72"/>
      <c r="K10" s="72"/>
      <c r="L10" s="72"/>
    </row>
    <row r="11" spans="2:14" x14ac:dyDescent="0.3">
      <c r="B11" s="71"/>
      <c r="C11" s="71"/>
      <c r="D11" s="19" t="s">
        <v>29</v>
      </c>
      <c r="E11" s="72">
        <v>104021</v>
      </c>
      <c r="F11" s="72"/>
      <c r="G11" s="72"/>
      <c r="H11" s="72"/>
      <c r="I11" s="72"/>
      <c r="J11" s="72"/>
      <c r="K11" s="72"/>
      <c r="L11" s="72"/>
    </row>
    <row r="12" spans="2:14" x14ac:dyDescent="0.3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2:14" x14ac:dyDescent="0.3">
      <c r="B13" s="71" t="s">
        <v>31</v>
      </c>
      <c r="C13" s="71"/>
      <c r="D13" s="71"/>
      <c r="E13" s="72" t="s">
        <v>118</v>
      </c>
      <c r="F13" s="72"/>
      <c r="G13" s="72"/>
      <c r="H13" s="72"/>
      <c r="I13" s="72"/>
      <c r="J13" s="72"/>
      <c r="K13" s="72"/>
      <c r="L13" s="72"/>
    </row>
    <row r="14" spans="2:14" x14ac:dyDescent="0.3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4" x14ac:dyDescent="0.3">
      <c r="B15" s="71" t="s">
        <v>32</v>
      </c>
      <c r="C15" s="71"/>
      <c r="D15" s="71"/>
      <c r="E15" s="72">
        <v>1006</v>
      </c>
      <c r="F15" s="72"/>
      <c r="G15" s="72"/>
      <c r="H15" s="72"/>
      <c r="I15" s="72"/>
      <c r="J15" s="72"/>
      <c r="K15" s="72"/>
      <c r="L15" s="72"/>
    </row>
    <row r="16" spans="2:14" x14ac:dyDescent="0.3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5" x14ac:dyDescent="0.3">
      <c r="B17" s="71" t="s">
        <v>33</v>
      </c>
      <c r="C17" s="71"/>
      <c r="D17" s="71"/>
      <c r="E17" s="72">
        <v>1</v>
      </c>
      <c r="F17" s="72"/>
      <c r="G17" s="72"/>
      <c r="H17" s="72"/>
      <c r="I17" s="72"/>
      <c r="J17" s="72"/>
      <c r="K17" s="72"/>
      <c r="L17" s="72"/>
    </row>
    <row r="18" spans="2:15" x14ac:dyDescent="0.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5" x14ac:dyDescent="0.3">
      <c r="B19" s="74" t="s">
        <v>34</v>
      </c>
      <c r="C19" s="74"/>
      <c r="D19" s="19" t="s">
        <v>35</v>
      </c>
      <c r="E19" s="75" t="s">
        <v>116</v>
      </c>
      <c r="F19" s="75"/>
      <c r="G19" s="75"/>
      <c r="H19" s="75"/>
      <c r="I19" s="75"/>
      <c r="J19" s="75"/>
      <c r="K19" s="75"/>
      <c r="L19" s="75"/>
    </row>
    <row r="20" spans="2:15" x14ac:dyDescent="0.3">
      <c r="B20" s="74"/>
      <c r="C20" s="74"/>
      <c r="D20" s="19" t="s">
        <v>36</v>
      </c>
      <c r="E20" s="75" t="s">
        <v>116</v>
      </c>
      <c r="F20" s="75"/>
      <c r="G20" s="75"/>
      <c r="H20" s="75"/>
      <c r="I20" s="75"/>
      <c r="J20" s="75"/>
      <c r="K20" s="75"/>
      <c r="L20" s="75"/>
    </row>
    <row r="21" spans="2:15" x14ac:dyDescent="0.3">
      <c r="B21" s="74"/>
      <c r="C21" s="74"/>
      <c r="D21" s="19" t="s">
        <v>37</v>
      </c>
      <c r="E21" s="75" t="s">
        <v>117</v>
      </c>
      <c r="F21" s="75"/>
      <c r="G21" s="75"/>
      <c r="H21" s="75"/>
      <c r="I21" s="75"/>
      <c r="J21" s="75"/>
      <c r="K21" s="75"/>
      <c r="L21" s="75"/>
    </row>
    <row r="22" spans="2:15" x14ac:dyDescent="0.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5" ht="27" x14ac:dyDescent="0.3">
      <c r="B23" s="76" t="s">
        <v>38</v>
      </c>
      <c r="C23" s="77"/>
      <c r="D23" s="19" t="s">
        <v>39</v>
      </c>
      <c r="E23" s="82" t="s">
        <v>119</v>
      </c>
      <c r="F23" s="83"/>
      <c r="G23" s="83"/>
      <c r="H23" s="83"/>
      <c r="I23" s="83"/>
      <c r="J23" s="83"/>
      <c r="K23" s="83"/>
      <c r="L23" s="84"/>
    </row>
    <row r="24" spans="2:15" ht="27" x14ac:dyDescent="0.3">
      <c r="B24" s="78"/>
      <c r="C24" s="79"/>
      <c r="D24" s="19" t="s">
        <v>40</v>
      </c>
      <c r="E24" s="72">
        <v>1108</v>
      </c>
      <c r="F24" s="72"/>
      <c r="G24" s="72"/>
      <c r="H24" s="72"/>
      <c r="I24" s="72"/>
      <c r="J24" s="72"/>
      <c r="K24" s="72"/>
      <c r="L24" s="72"/>
    </row>
    <row r="25" spans="2:15" ht="27" x14ac:dyDescent="0.3">
      <c r="B25" s="78"/>
      <c r="C25" s="79"/>
      <c r="D25" s="19" t="s">
        <v>41</v>
      </c>
      <c r="E25" s="82" t="s">
        <v>120</v>
      </c>
      <c r="F25" s="83"/>
      <c r="G25" s="83"/>
      <c r="H25" s="83"/>
      <c r="I25" s="83"/>
      <c r="J25" s="83"/>
      <c r="K25" s="83"/>
      <c r="L25" s="84"/>
    </row>
    <row r="26" spans="2:15" ht="27" x14ac:dyDescent="0.3">
      <c r="B26" s="80"/>
      <c r="C26" s="81"/>
      <c r="D26" s="19" t="s">
        <v>42</v>
      </c>
      <c r="E26" s="72">
        <v>11001</v>
      </c>
      <c r="F26" s="72"/>
      <c r="G26" s="72"/>
      <c r="H26" s="72"/>
      <c r="I26" s="72"/>
      <c r="J26" s="72"/>
      <c r="K26" s="72"/>
      <c r="L26" s="72"/>
    </row>
    <row r="27" spans="2:15" x14ac:dyDescent="0.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5" x14ac:dyDescent="0.3">
      <c r="B28" s="71" t="s">
        <v>43</v>
      </c>
      <c r="C28" s="71"/>
      <c r="D28" s="71"/>
      <c r="E28" s="72" t="s">
        <v>123</v>
      </c>
      <c r="F28" s="72"/>
      <c r="G28" s="72"/>
      <c r="H28" s="72"/>
      <c r="I28" s="72"/>
      <c r="J28" s="72"/>
      <c r="K28" s="72"/>
      <c r="L28" s="72"/>
    </row>
    <row r="31" spans="2:15" ht="27.75" customHeight="1" x14ac:dyDescent="0.3">
      <c r="B31" s="66" t="s">
        <v>48</v>
      </c>
      <c r="C31" s="67" t="s">
        <v>1</v>
      </c>
      <c r="D31" s="67"/>
      <c r="E31" s="66" t="s">
        <v>47</v>
      </c>
      <c r="F31" s="66" t="s">
        <v>2</v>
      </c>
      <c r="G31" s="66"/>
      <c r="H31" s="66"/>
      <c r="I31" s="66" t="s">
        <v>45</v>
      </c>
      <c r="J31" s="66" t="s">
        <v>3</v>
      </c>
      <c r="K31" s="66" t="s">
        <v>4</v>
      </c>
      <c r="L31" s="66" t="s">
        <v>5</v>
      </c>
      <c r="M31" s="66" t="s">
        <v>44</v>
      </c>
      <c r="N31" s="66"/>
      <c r="O31" s="66" t="s">
        <v>6</v>
      </c>
    </row>
    <row r="32" spans="2:15" ht="67.5" x14ac:dyDescent="0.3">
      <c r="B32" s="66"/>
      <c r="C32" s="20" t="s">
        <v>7</v>
      </c>
      <c r="D32" s="18" t="s">
        <v>0</v>
      </c>
      <c r="E32" s="66"/>
      <c r="F32" s="18" t="s">
        <v>46</v>
      </c>
      <c r="G32" s="18" t="s">
        <v>8</v>
      </c>
      <c r="H32" s="18" t="s">
        <v>9</v>
      </c>
      <c r="I32" s="66"/>
      <c r="J32" s="66"/>
      <c r="K32" s="66"/>
      <c r="L32" s="66"/>
      <c r="M32" s="18" t="s">
        <v>10</v>
      </c>
      <c r="N32" s="18" t="s">
        <v>11</v>
      </c>
      <c r="O32" s="66"/>
    </row>
    <row r="33" spans="2:15" x14ac:dyDescent="0.3">
      <c r="B33" s="21" t="s">
        <v>12</v>
      </c>
      <c r="C33" s="21" t="s">
        <v>13</v>
      </c>
      <c r="D33" s="21" t="s">
        <v>14</v>
      </c>
      <c r="E33" s="21" t="s">
        <v>15</v>
      </c>
      <c r="F33" s="21" t="s">
        <v>16</v>
      </c>
      <c r="G33" s="21" t="s">
        <v>17</v>
      </c>
      <c r="H33" s="21" t="s">
        <v>18</v>
      </c>
      <c r="I33" s="21" t="s">
        <v>19</v>
      </c>
      <c r="J33" s="21" t="s">
        <v>20</v>
      </c>
      <c r="K33" s="21" t="s">
        <v>21</v>
      </c>
      <c r="L33" s="21" t="s">
        <v>22</v>
      </c>
      <c r="M33" s="21" t="s">
        <v>23</v>
      </c>
      <c r="N33" s="21" t="s">
        <v>24</v>
      </c>
      <c r="O33" s="21" t="s">
        <v>25</v>
      </c>
    </row>
    <row r="34" spans="2:15" ht="17.25" x14ac:dyDescent="0.3">
      <c r="B34" s="57">
        <v>1100000</v>
      </c>
      <c r="C34" s="56" t="s">
        <v>69</v>
      </c>
      <c r="D34" s="57" t="s">
        <v>26</v>
      </c>
      <c r="E34" s="39">
        <f>E35+E44+E52+E56+E67+E70+E75+E80</f>
        <v>2565068.7000000002</v>
      </c>
      <c r="F34" s="39">
        <f t="shared" ref="F34" si="0">F35+F44+F52+F56+F67+F70+F75+F80</f>
        <v>0</v>
      </c>
      <c r="G34" s="39">
        <f>G35+G44+G52+G56+G67+G70+G75+G80+G51</f>
        <v>0</v>
      </c>
      <c r="H34" s="39">
        <f t="shared" ref="H34" si="1">H35+H44+H52+H56+H67+H70+H75+H80</f>
        <v>0</v>
      </c>
      <c r="I34" s="39">
        <f t="shared" ref="I34:I35" si="2">E34+F34+G34+H34</f>
        <v>2565068.7000000002</v>
      </c>
      <c r="J34" s="39">
        <f>J35+J44+J52+J56+J67+J70+J75+J80</f>
        <v>1040457.2900000003</v>
      </c>
      <c r="K34" s="39">
        <f>K35+K44+K52+K56+K67+K70+K75+K80</f>
        <v>1019617.8300000002</v>
      </c>
      <c r="L34" s="39">
        <f>L35+L44+L52+L56+L67+L70+L75+L80</f>
        <v>1112655.8800000001</v>
      </c>
      <c r="M34" s="13"/>
      <c r="N34" s="13"/>
      <c r="O34" s="13"/>
    </row>
    <row r="35" spans="2:15" ht="54" x14ac:dyDescent="0.3">
      <c r="B35" s="57">
        <v>1110000</v>
      </c>
      <c r="C35" s="56" t="s">
        <v>62</v>
      </c>
      <c r="D35" s="57" t="s">
        <v>26</v>
      </c>
      <c r="E35" s="37">
        <f t="shared" ref="E35:H35" si="3">E37+E38+E39</f>
        <v>2365303.7999999998</v>
      </c>
      <c r="F35" s="37">
        <f t="shared" si="3"/>
        <v>0</v>
      </c>
      <c r="G35" s="37">
        <f t="shared" si="3"/>
        <v>15600</v>
      </c>
      <c r="H35" s="37">
        <f t="shared" si="3"/>
        <v>0</v>
      </c>
      <c r="I35" s="37">
        <f t="shared" si="2"/>
        <v>2380903.7999999998</v>
      </c>
      <c r="J35" s="37">
        <f>J37+J38+J39</f>
        <v>1007474.1000000001</v>
      </c>
      <c r="K35" s="37">
        <f>K37+K38+K39</f>
        <v>991562.44000000006</v>
      </c>
      <c r="L35" s="37">
        <f>L37+L38+L39</f>
        <v>1077006.33</v>
      </c>
      <c r="M35" s="13"/>
      <c r="N35" s="13"/>
      <c r="O35" s="13"/>
    </row>
    <row r="36" spans="2:15" ht="17.25" x14ac:dyDescent="0.3">
      <c r="B36" s="57">
        <v>1110000</v>
      </c>
      <c r="C36" s="58" t="s">
        <v>49</v>
      </c>
      <c r="D36" s="57" t="s">
        <v>26</v>
      </c>
      <c r="E36" s="38"/>
      <c r="F36" s="38"/>
      <c r="G36" s="38"/>
      <c r="H36" s="38"/>
      <c r="I36" s="39"/>
      <c r="J36" s="38"/>
      <c r="K36" s="38"/>
      <c r="L36" s="38"/>
      <c r="M36" s="13"/>
      <c r="N36" s="13"/>
      <c r="O36" s="13"/>
    </row>
    <row r="37" spans="2:15" ht="17.25" x14ac:dyDescent="0.3">
      <c r="B37" s="57">
        <v>1111000</v>
      </c>
      <c r="C37" s="56" t="s">
        <v>70</v>
      </c>
      <c r="D37" s="57">
        <v>411100</v>
      </c>
      <c r="E37" s="39">
        <v>1839680.7</v>
      </c>
      <c r="F37" s="38"/>
      <c r="G37" s="39">
        <v>15600</v>
      </c>
      <c r="H37" s="38"/>
      <c r="I37" s="39">
        <f>E37+F37+G37+H37</f>
        <v>1855280.7</v>
      </c>
      <c r="J37" s="39">
        <v>655649.1</v>
      </c>
      <c r="K37" s="39">
        <v>649309.23</v>
      </c>
      <c r="L37" s="39">
        <v>734753.12</v>
      </c>
      <c r="M37" s="13"/>
      <c r="N37" s="13"/>
      <c r="O37" s="13"/>
    </row>
    <row r="38" spans="2:15" ht="17.25" x14ac:dyDescent="0.3">
      <c r="B38" s="57">
        <v>1112000</v>
      </c>
      <c r="C38" s="56" t="s">
        <v>71</v>
      </c>
      <c r="D38" s="57">
        <v>411200</v>
      </c>
      <c r="E38" s="39">
        <v>356053.6</v>
      </c>
      <c r="F38" s="38"/>
      <c r="G38" s="38"/>
      <c r="H38" s="38"/>
      <c r="I38" s="39">
        <f t="shared" ref="I38:I85" si="4">E38+F38+G38+H38</f>
        <v>356053.6</v>
      </c>
      <c r="J38" s="39">
        <v>267040.2</v>
      </c>
      <c r="K38" s="39">
        <v>257468.41</v>
      </c>
      <c r="L38" s="39">
        <v>257468.41</v>
      </c>
      <c r="M38" s="28"/>
      <c r="N38" s="13"/>
      <c r="O38" s="13"/>
    </row>
    <row r="39" spans="2:15" ht="17.25" x14ac:dyDescent="0.3">
      <c r="B39" s="57">
        <v>1113000</v>
      </c>
      <c r="C39" s="56" t="s">
        <v>72</v>
      </c>
      <c r="D39" s="57">
        <v>411300</v>
      </c>
      <c r="E39" s="39">
        <v>169569.5</v>
      </c>
      <c r="F39" s="38"/>
      <c r="G39" s="38"/>
      <c r="H39" s="38"/>
      <c r="I39" s="39">
        <f t="shared" si="4"/>
        <v>169569.5</v>
      </c>
      <c r="J39" s="39">
        <v>84784.8</v>
      </c>
      <c r="K39" s="39">
        <v>84784.8</v>
      </c>
      <c r="L39" s="39">
        <v>84784.8</v>
      </c>
      <c r="M39" s="13"/>
      <c r="N39" s="13"/>
      <c r="O39" s="13"/>
    </row>
    <row r="40" spans="2:15" ht="17.25" x14ac:dyDescent="0.3">
      <c r="B40" s="57">
        <v>1114000</v>
      </c>
      <c r="C40" s="56" t="s">
        <v>50</v>
      </c>
      <c r="D40" s="57">
        <v>411400</v>
      </c>
      <c r="E40" s="38"/>
      <c r="F40" s="38"/>
      <c r="G40" s="38"/>
      <c r="H40" s="38"/>
      <c r="I40" s="38"/>
      <c r="J40" s="38"/>
      <c r="K40" s="38"/>
      <c r="L40" s="38"/>
      <c r="M40" s="13"/>
      <c r="N40" s="13"/>
      <c r="O40" s="13"/>
    </row>
    <row r="41" spans="2:15" ht="17.25" x14ac:dyDescent="0.3">
      <c r="B41" s="57">
        <v>1115000</v>
      </c>
      <c r="C41" s="56" t="s">
        <v>73</v>
      </c>
      <c r="D41" s="57">
        <v>411500</v>
      </c>
      <c r="E41" s="38"/>
      <c r="F41" s="38"/>
      <c r="G41" s="38"/>
      <c r="H41" s="38"/>
      <c r="I41" s="38"/>
      <c r="J41" s="38"/>
      <c r="K41" s="38"/>
      <c r="L41" s="38"/>
      <c r="M41" s="13"/>
      <c r="N41" s="13"/>
      <c r="O41" s="13"/>
    </row>
    <row r="42" spans="2:15" ht="17.25" x14ac:dyDescent="0.3">
      <c r="B42" s="57">
        <v>1116000</v>
      </c>
      <c r="C42" s="56" t="s">
        <v>74</v>
      </c>
      <c r="D42" s="57">
        <v>412100</v>
      </c>
      <c r="E42" s="38"/>
      <c r="F42" s="38"/>
      <c r="G42" s="38"/>
      <c r="H42" s="38"/>
      <c r="I42" s="38"/>
      <c r="J42" s="38"/>
      <c r="K42" s="38"/>
      <c r="L42" s="38"/>
      <c r="M42" s="13"/>
      <c r="N42" s="13"/>
      <c r="O42" s="13"/>
    </row>
    <row r="43" spans="2:15" ht="17.25" x14ac:dyDescent="0.3">
      <c r="B43" s="57">
        <v>1120000</v>
      </c>
      <c r="C43" s="56" t="s">
        <v>51</v>
      </c>
      <c r="D43" s="57" t="s">
        <v>26</v>
      </c>
      <c r="E43" s="38"/>
      <c r="F43" s="38"/>
      <c r="G43" s="38"/>
      <c r="H43" s="38"/>
      <c r="I43" s="38"/>
      <c r="J43" s="38"/>
      <c r="K43" s="38"/>
      <c r="L43" s="38"/>
      <c r="M43" s="13"/>
      <c r="N43" s="13"/>
      <c r="O43" s="13"/>
    </row>
    <row r="44" spans="2:15" ht="17.25" x14ac:dyDescent="0.3">
      <c r="B44" s="57">
        <v>1121000</v>
      </c>
      <c r="C44" s="58" t="s">
        <v>52</v>
      </c>
      <c r="D44" s="57"/>
      <c r="E44" s="39">
        <f>E46+E47+E48+E49+E51</f>
        <v>61185.1</v>
      </c>
      <c r="F44" s="39">
        <f t="shared" ref="F44:H44" si="5">F46+F47+F48+F49</f>
        <v>0</v>
      </c>
      <c r="G44" s="39">
        <f t="shared" si="5"/>
        <v>0</v>
      </c>
      <c r="H44" s="39">
        <f t="shared" si="5"/>
        <v>-6107.8</v>
      </c>
      <c r="I44" s="39">
        <f t="shared" si="4"/>
        <v>55077.299999999996</v>
      </c>
      <c r="J44" s="38">
        <f>J46+J47+J48+J49</f>
        <v>8817.81</v>
      </c>
      <c r="K44" s="38">
        <f t="shared" ref="K44:L44" si="6">K46+K47+K48+K49</f>
        <v>8817.81</v>
      </c>
      <c r="L44" s="38">
        <f t="shared" si="6"/>
        <v>7492.13</v>
      </c>
      <c r="M44" s="13"/>
      <c r="N44" s="13"/>
      <c r="O44" s="13"/>
    </row>
    <row r="45" spans="2:15" ht="17.25" x14ac:dyDescent="0.3">
      <c r="B45" s="57">
        <v>1121100</v>
      </c>
      <c r="C45" s="56" t="s">
        <v>75</v>
      </c>
      <c r="D45" s="57">
        <v>421100</v>
      </c>
      <c r="E45" s="38"/>
      <c r="F45" s="38"/>
      <c r="G45" s="38"/>
      <c r="H45" s="38"/>
      <c r="I45" s="39"/>
      <c r="J45" s="38"/>
      <c r="K45" s="38"/>
      <c r="L45" s="38"/>
      <c r="M45" s="13"/>
      <c r="N45" s="13"/>
      <c r="O45" s="13"/>
    </row>
    <row r="46" spans="2:15" ht="17.25" x14ac:dyDescent="0.3">
      <c r="B46" s="57">
        <v>1121200</v>
      </c>
      <c r="C46" s="56" t="s">
        <v>76</v>
      </c>
      <c r="D46" s="57">
        <v>421200</v>
      </c>
      <c r="E46" s="39">
        <v>22471.1</v>
      </c>
      <c r="F46" s="38"/>
      <c r="G46" s="38"/>
      <c r="H46" s="39">
        <v>-6207.8</v>
      </c>
      <c r="I46" s="39">
        <f t="shared" si="4"/>
        <v>16263.3</v>
      </c>
      <c r="J46" s="38">
        <v>3068.88</v>
      </c>
      <c r="K46" s="38">
        <v>3068.88</v>
      </c>
      <c r="L46" s="38">
        <v>2437.6799999999998</v>
      </c>
      <c r="M46" s="13"/>
      <c r="N46" s="13"/>
      <c r="O46" s="13"/>
    </row>
    <row r="47" spans="2:15" ht="17.25" x14ac:dyDescent="0.3">
      <c r="B47" s="57">
        <v>1121300</v>
      </c>
      <c r="C47" s="56" t="s">
        <v>77</v>
      </c>
      <c r="D47" s="57">
        <v>421300</v>
      </c>
      <c r="E47" s="39">
        <v>1325.4</v>
      </c>
      <c r="F47" s="38"/>
      <c r="G47" s="38"/>
      <c r="H47" s="38"/>
      <c r="I47" s="39">
        <f t="shared" si="4"/>
        <v>1325.4</v>
      </c>
      <c r="J47" s="39">
        <v>137.69999999999999</v>
      </c>
      <c r="K47" s="39">
        <v>137.69999999999999</v>
      </c>
      <c r="L47" s="39">
        <v>109.98</v>
      </c>
      <c r="M47" s="13"/>
      <c r="N47" s="13"/>
      <c r="O47" s="13"/>
    </row>
    <row r="48" spans="2:15" ht="17.25" x14ac:dyDescent="0.3">
      <c r="B48" s="57">
        <v>1121400</v>
      </c>
      <c r="C48" s="56" t="s">
        <v>78</v>
      </c>
      <c r="D48" s="57">
        <v>421400</v>
      </c>
      <c r="E48" s="39">
        <v>21308.6</v>
      </c>
      <c r="F48" s="38"/>
      <c r="G48" s="38"/>
      <c r="H48" s="38"/>
      <c r="I48" s="39">
        <f t="shared" si="4"/>
        <v>21308.6</v>
      </c>
      <c r="J48" s="38">
        <v>5611.23</v>
      </c>
      <c r="K48" s="38">
        <v>5611.23</v>
      </c>
      <c r="L48" s="38">
        <v>4944.47</v>
      </c>
      <c r="M48" s="13"/>
      <c r="N48" s="13"/>
      <c r="O48" s="13"/>
    </row>
    <row r="49" spans="2:15" ht="17.25" x14ac:dyDescent="0.3">
      <c r="B49" s="57">
        <v>1121500</v>
      </c>
      <c r="C49" s="56" t="s">
        <v>79</v>
      </c>
      <c r="D49" s="57">
        <v>421500</v>
      </c>
      <c r="E49" s="39">
        <v>480</v>
      </c>
      <c r="F49" s="38"/>
      <c r="G49" s="38"/>
      <c r="H49" s="39">
        <v>100</v>
      </c>
      <c r="I49" s="39">
        <f t="shared" si="4"/>
        <v>580</v>
      </c>
      <c r="J49" s="38"/>
      <c r="K49" s="38"/>
      <c r="L49" s="38"/>
      <c r="M49" s="13"/>
      <c r="N49" s="13"/>
      <c r="O49" s="13"/>
    </row>
    <row r="50" spans="2:15" ht="17.25" x14ac:dyDescent="0.3">
      <c r="B50" s="57">
        <v>1121600</v>
      </c>
      <c r="C50" s="56" t="s">
        <v>80</v>
      </c>
      <c r="D50" s="57">
        <v>421600</v>
      </c>
      <c r="E50" s="38"/>
      <c r="F50" s="38"/>
      <c r="G50" s="38"/>
      <c r="H50" s="38"/>
      <c r="I50" s="39"/>
      <c r="J50" s="38"/>
      <c r="K50" s="38"/>
      <c r="L50" s="38"/>
      <c r="M50" s="13"/>
      <c r="N50" s="13"/>
      <c r="O50" s="13"/>
    </row>
    <row r="51" spans="2:15" ht="17.25" x14ac:dyDescent="0.3">
      <c r="B51" s="57">
        <v>1121700</v>
      </c>
      <c r="C51" s="56" t="s">
        <v>81</v>
      </c>
      <c r="D51" s="57">
        <v>421700</v>
      </c>
      <c r="E51" s="39">
        <v>15600</v>
      </c>
      <c r="F51" s="38"/>
      <c r="G51" s="39">
        <v>-15600</v>
      </c>
      <c r="H51" s="38"/>
      <c r="I51" s="39">
        <f t="shared" si="4"/>
        <v>0</v>
      </c>
      <c r="J51" s="38"/>
      <c r="K51" s="38"/>
      <c r="L51" s="38"/>
      <c r="M51" s="13"/>
      <c r="N51" s="13"/>
      <c r="O51" s="13"/>
    </row>
    <row r="52" spans="2:15" ht="17.25" x14ac:dyDescent="0.3">
      <c r="B52" s="57">
        <v>1122000</v>
      </c>
      <c r="C52" s="58" t="s">
        <v>143</v>
      </c>
      <c r="D52" s="57" t="s">
        <v>26</v>
      </c>
      <c r="E52" s="39">
        <f t="shared" ref="E52:H52" si="7">E53</f>
        <v>44952</v>
      </c>
      <c r="F52" s="39">
        <f t="shared" si="7"/>
        <v>0</v>
      </c>
      <c r="G52" s="39">
        <f t="shared" si="7"/>
        <v>0</v>
      </c>
      <c r="H52" s="39">
        <f t="shared" si="7"/>
        <v>-15644.5</v>
      </c>
      <c r="I52" s="39">
        <f t="shared" si="4"/>
        <v>29307.5</v>
      </c>
      <c r="J52" s="39">
        <f>J53</f>
        <v>10000</v>
      </c>
      <c r="K52" s="39">
        <f>K53</f>
        <v>5072.2</v>
      </c>
      <c r="L52" s="39">
        <f>L53</f>
        <v>4059.6</v>
      </c>
      <c r="M52" s="13"/>
      <c r="N52" s="13"/>
      <c r="O52" s="13"/>
    </row>
    <row r="53" spans="2:15" ht="17.25" x14ac:dyDescent="0.3">
      <c r="B53" s="57">
        <v>1122100</v>
      </c>
      <c r="C53" s="56" t="s">
        <v>82</v>
      </c>
      <c r="D53" s="57">
        <v>422100</v>
      </c>
      <c r="E53" s="39">
        <v>44952</v>
      </c>
      <c r="F53" s="38"/>
      <c r="G53" s="38"/>
      <c r="H53" s="39">
        <v>-15644.5</v>
      </c>
      <c r="I53" s="39">
        <f t="shared" si="4"/>
        <v>29307.5</v>
      </c>
      <c r="J53" s="39">
        <v>10000</v>
      </c>
      <c r="K53" s="39">
        <v>5072.2</v>
      </c>
      <c r="L53" s="39">
        <v>4059.6</v>
      </c>
      <c r="M53" s="13"/>
      <c r="N53" s="13"/>
      <c r="O53" s="13"/>
    </row>
    <row r="54" spans="2:15" ht="17.25" x14ac:dyDescent="0.3">
      <c r="B54" s="57">
        <v>1122200</v>
      </c>
      <c r="C54" s="56" t="s">
        <v>83</v>
      </c>
      <c r="D54" s="57">
        <v>422200</v>
      </c>
      <c r="E54" s="38"/>
      <c r="F54" s="38"/>
      <c r="G54" s="38"/>
      <c r="H54" s="38"/>
      <c r="I54" s="38"/>
      <c r="J54" s="38"/>
      <c r="K54" s="38"/>
      <c r="L54" s="38"/>
      <c r="M54" s="13"/>
      <c r="N54" s="13"/>
      <c r="O54" s="13"/>
    </row>
    <row r="55" spans="2:15" ht="17.25" x14ac:dyDescent="0.3">
      <c r="B55" s="57">
        <v>1122300</v>
      </c>
      <c r="C55" s="56" t="s">
        <v>84</v>
      </c>
      <c r="D55" s="57">
        <v>422900</v>
      </c>
      <c r="E55" s="38"/>
      <c r="F55" s="38"/>
      <c r="G55" s="38"/>
      <c r="H55" s="38"/>
      <c r="I55" s="38"/>
      <c r="J55" s="38"/>
      <c r="K55" s="38"/>
      <c r="L55" s="38"/>
      <c r="M55" s="13"/>
      <c r="N55" s="13"/>
      <c r="O55" s="13"/>
    </row>
    <row r="56" spans="2:15" ht="17.25" x14ac:dyDescent="0.3">
      <c r="B56" s="57">
        <v>1123000</v>
      </c>
      <c r="C56" s="58" t="s">
        <v>85</v>
      </c>
      <c r="D56" s="57" t="s">
        <v>26</v>
      </c>
      <c r="E56" s="39">
        <f>E58+E63+E64+E59+E60</f>
        <v>43495.1</v>
      </c>
      <c r="F56" s="39">
        <f t="shared" ref="F56:H56" si="8">F58+F63+F64+F59+F60</f>
        <v>0</v>
      </c>
      <c r="G56" s="39">
        <f t="shared" si="8"/>
        <v>0</v>
      </c>
      <c r="H56" s="39">
        <f t="shared" si="8"/>
        <v>31944.5</v>
      </c>
      <c r="I56" s="39">
        <f t="shared" si="4"/>
        <v>75439.600000000006</v>
      </c>
      <c r="J56" s="39">
        <f>J57+J58+J59+J60+J63+J64</f>
        <v>10470.540000000001</v>
      </c>
      <c r="K56" s="39">
        <f t="shared" ref="K56:L56" si="9">K57+K58+K59+K60+K63+K64</f>
        <v>10470.540000000001</v>
      </c>
      <c r="L56" s="39">
        <f t="shared" si="9"/>
        <v>14824.98</v>
      </c>
      <c r="M56" s="13"/>
      <c r="N56" s="13"/>
      <c r="O56" s="13"/>
    </row>
    <row r="57" spans="2:15" ht="17.25" x14ac:dyDescent="0.3">
      <c r="B57" s="57">
        <v>1123100</v>
      </c>
      <c r="C57" s="56" t="s">
        <v>86</v>
      </c>
      <c r="D57" s="57">
        <v>423100</v>
      </c>
      <c r="E57" s="38"/>
      <c r="F57" s="38"/>
      <c r="G57" s="38"/>
      <c r="H57" s="38"/>
      <c r="I57" s="38"/>
      <c r="J57" s="38"/>
      <c r="K57" s="38"/>
      <c r="L57" s="38"/>
      <c r="M57" s="13"/>
      <c r="N57" s="13"/>
      <c r="O57" s="13"/>
    </row>
    <row r="58" spans="2:15" ht="17.25" x14ac:dyDescent="0.3">
      <c r="B58" s="57">
        <v>1123200</v>
      </c>
      <c r="C58" s="56" t="s">
        <v>87</v>
      </c>
      <c r="D58" s="57">
        <v>423200</v>
      </c>
      <c r="E58" s="39">
        <v>26112.6</v>
      </c>
      <c r="F58" s="38"/>
      <c r="G58" s="38"/>
      <c r="H58" s="38"/>
      <c r="I58" s="39">
        <f t="shared" si="4"/>
        <v>26112.6</v>
      </c>
      <c r="J58" s="39">
        <v>2155.5500000000002</v>
      </c>
      <c r="K58" s="39">
        <v>2155.5500000000002</v>
      </c>
      <c r="L58" s="39">
        <v>2155.5500000000002</v>
      </c>
      <c r="M58" s="13"/>
      <c r="N58" s="13"/>
      <c r="O58" s="13"/>
    </row>
    <row r="59" spans="2:15" ht="17.25" x14ac:dyDescent="0.3">
      <c r="B59" s="57">
        <v>1123300</v>
      </c>
      <c r="C59" s="56" t="s">
        <v>88</v>
      </c>
      <c r="D59" s="57">
        <v>423300</v>
      </c>
      <c r="E59" s="39">
        <v>3000</v>
      </c>
      <c r="F59" s="38"/>
      <c r="G59" s="38"/>
      <c r="H59" s="38"/>
      <c r="I59" s="39">
        <f t="shared" si="4"/>
        <v>3000</v>
      </c>
      <c r="J59" s="38"/>
      <c r="K59" s="38"/>
      <c r="L59" s="39">
        <v>703</v>
      </c>
      <c r="M59" s="13"/>
      <c r="N59" s="13"/>
      <c r="O59" s="13"/>
    </row>
    <row r="60" spans="2:15" ht="17.25" x14ac:dyDescent="0.3">
      <c r="B60" s="57">
        <v>1123400</v>
      </c>
      <c r="C60" s="56" t="s">
        <v>89</v>
      </c>
      <c r="D60" s="57">
        <v>423400</v>
      </c>
      <c r="E60" s="39">
        <v>4471.8999999999996</v>
      </c>
      <c r="F60" s="38"/>
      <c r="G60" s="38"/>
      <c r="H60" s="38"/>
      <c r="I60" s="39">
        <f t="shared" si="4"/>
        <v>4471.8999999999996</v>
      </c>
      <c r="J60" s="38"/>
      <c r="K60" s="38"/>
      <c r="L60" s="38">
        <v>3469.91</v>
      </c>
      <c r="M60" s="13"/>
      <c r="N60" s="13"/>
      <c r="O60" s="13"/>
    </row>
    <row r="61" spans="2:15" ht="17.25" x14ac:dyDescent="0.3">
      <c r="B61" s="57">
        <v>1123500</v>
      </c>
      <c r="C61" s="56" t="s">
        <v>90</v>
      </c>
      <c r="D61" s="57">
        <v>423500</v>
      </c>
      <c r="E61" s="38"/>
      <c r="F61" s="38"/>
      <c r="G61" s="38"/>
      <c r="H61" s="38"/>
      <c r="I61" s="38"/>
      <c r="J61" s="38"/>
      <c r="K61" s="38"/>
      <c r="L61" s="38"/>
      <c r="M61" s="13"/>
      <c r="N61" s="13"/>
      <c r="O61" s="13"/>
    </row>
    <row r="62" spans="2:15" ht="17.25" x14ac:dyDescent="0.3">
      <c r="B62" s="57">
        <v>1123600</v>
      </c>
      <c r="C62" s="56" t="s">
        <v>91</v>
      </c>
      <c r="D62" s="57">
        <v>423600</v>
      </c>
      <c r="E62" s="38"/>
      <c r="F62" s="38"/>
      <c r="G62" s="38"/>
      <c r="H62" s="38"/>
      <c r="I62" s="38"/>
      <c r="J62" s="38"/>
      <c r="K62" s="38"/>
      <c r="L62" s="38"/>
      <c r="M62" s="13"/>
      <c r="N62" s="13"/>
      <c r="O62" s="13"/>
    </row>
    <row r="63" spans="2:15" ht="17.25" x14ac:dyDescent="0.3">
      <c r="B63" s="57">
        <v>1123700</v>
      </c>
      <c r="C63" s="56" t="s">
        <v>92</v>
      </c>
      <c r="D63" s="57">
        <v>423700</v>
      </c>
      <c r="E63" s="39">
        <v>1500</v>
      </c>
      <c r="F63" s="38"/>
      <c r="G63" s="38"/>
      <c r="H63" s="38"/>
      <c r="I63" s="39">
        <f t="shared" si="4"/>
        <v>1500</v>
      </c>
      <c r="J63" s="38">
        <v>265.39</v>
      </c>
      <c r="K63" s="38">
        <v>265.39</v>
      </c>
      <c r="L63" s="38">
        <v>446.92</v>
      </c>
      <c r="M63" s="13"/>
      <c r="N63" s="13"/>
      <c r="O63" s="13"/>
    </row>
    <row r="64" spans="2:15" ht="17.25" x14ac:dyDescent="0.3">
      <c r="B64" s="57">
        <v>1123800</v>
      </c>
      <c r="C64" s="56" t="s">
        <v>93</v>
      </c>
      <c r="D64" s="57">
        <v>423900</v>
      </c>
      <c r="E64" s="39">
        <v>8410.6</v>
      </c>
      <c r="F64" s="38"/>
      <c r="G64" s="38"/>
      <c r="H64" s="39">
        <f>16300+15644.5</f>
        <v>31944.5</v>
      </c>
      <c r="I64" s="39">
        <f t="shared" si="4"/>
        <v>40355.1</v>
      </c>
      <c r="J64" s="39">
        <v>8049.6</v>
      </c>
      <c r="K64" s="39">
        <v>8049.6</v>
      </c>
      <c r="L64" s="39">
        <v>8049.6</v>
      </c>
      <c r="M64" s="13"/>
      <c r="N64" s="13"/>
      <c r="O64" s="13"/>
    </row>
    <row r="65" spans="2:15" ht="17.25" x14ac:dyDescent="0.3">
      <c r="B65" s="57">
        <v>1124000</v>
      </c>
      <c r="C65" s="58" t="s">
        <v>53</v>
      </c>
      <c r="D65" s="57" t="s">
        <v>26</v>
      </c>
      <c r="E65" s="38"/>
      <c r="F65" s="38"/>
      <c r="G65" s="38"/>
      <c r="H65" s="38"/>
      <c r="I65" s="38"/>
      <c r="J65" s="38"/>
      <c r="K65" s="38"/>
      <c r="L65" s="38"/>
      <c r="M65" s="13"/>
      <c r="N65" s="13"/>
      <c r="O65" s="13"/>
    </row>
    <row r="66" spans="2:15" ht="17.25" x14ac:dyDescent="0.3">
      <c r="B66" s="57">
        <v>1124100</v>
      </c>
      <c r="C66" s="56" t="s">
        <v>94</v>
      </c>
      <c r="D66" s="57">
        <v>424100</v>
      </c>
      <c r="E66" s="38"/>
      <c r="F66" s="38"/>
      <c r="G66" s="38"/>
      <c r="H66" s="38"/>
      <c r="I66" s="38"/>
      <c r="J66" s="38"/>
      <c r="K66" s="38"/>
      <c r="L66" s="38"/>
      <c r="M66" s="13"/>
      <c r="N66" s="13"/>
      <c r="O66" s="13"/>
    </row>
    <row r="67" spans="2:15" ht="17.25" x14ac:dyDescent="0.3">
      <c r="B67" s="57">
        <v>1125000</v>
      </c>
      <c r="C67" s="58" t="s">
        <v>54</v>
      </c>
      <c r="D67" s="57" t="s">
        <v>26</v>
      </c>
      <c r="E67" s="39">
        <f t="shared" ref="E67" si="10">E68+E69</f>
        <v>7500</v>
      </c>
      <c r="F67" s="39">
        <f t="shared" ref="F67" si="11">F68+F69</f>
        <v>0</v>
      </c>
      <c r="G67" s="39">
        <f t="shared" ref="G67" si="12">G68+G69</f>
        <v>0</v>
      </c>
      <c r="H67" s="39">
        <f t="shared" ref="H67" si="13">H68+H69</f>
        <v>0</v>
      </c>
      <c r="I67" s="39">
        <f t="shared" si="4"/>
        <v>7500</v>
      </c>
      <c r="J67" s="39">
        <f>J68+J69</f>
        <v>685.5</v>
      </c>
      <c r="K67" s="39">
        <f t="shared" ref="K67:L67" si="14">K68+K69</f>
        <v>685.5</v>
      </c>
      <c r="L67" s="39">
        <f t="shared" si="14"/>
        <v>685.5</v>
      </c>
      <c r="M67" s="13"/>
      <c r="N67" s="13"/>
      <c r="O67" s="13"/>
    </row>
    <row r="68" spans="2:15" ht="17.25" x14ac:dyDescent="0.3">
      <c r="B68" s="57">
        <v>1125100</v>
      </c>
      <c r="C68" s="56" t="s">
        <v>95</v>
      </c>
      <c r="D68" s="57">
        <v>425100</v>
      </c>
      <c r="E68" s="38"/>
      <c r="F68" s="38"/>
      <c r="G68" s="38"/>
      <c r="H68" s="38"/>
      <c r="I68" s="38"/>
      <c r="J68" s="38"/>
      <c r="K68" s="38"/>
      <c r="L68" s="38"/>
      <c r="M68" s="13"/>
      <c r="N68" s="13"/>
      <c r="O68" s="13"/>
    </row>
    <row r="69" spans="2:15" ht="17.25" x14ac:dyDescent="0.3">
      <c r="B69" s="57">
        <v>1125200</v>
      </c>
      <c r="C69" s="56" t="s">
        <v>96</v>
      </c>
      <c r="D69" s="57">
        <v>425200</v>
      </c>
      <c r="E69" s="39">
        <v>7500</v>
      </c>
      <c r="F69" s="38"/>
      <c r="G69" s="38"/>
      <c r="H69" s="38"/>
      <c r="I69" s="39">
        <f t="shared" si="4"/>
        <v>7500</v>
      </c>
      <c r="J69" s="39">
        <v>685.5</v>
      </c>
      <c r="K69" s="39">
        <v>685.5</v>
      </c>
      <c r="L69" s="39">
        <v>685.5</v>
      </c>
      <c r="M69" s="13"/>
      <c r="N69" s="13"/>
      <c r="O69" s="13"/>
    </row>
    <row r="70" spans="2:15" ht="17.25" x14ac:dyDescent="0.3">
      <c r="B70" s="57">
        <v>1126000</v>
      </c>
      <c r="C70" s="58" t="s">
        <v>97</v>
      </c>
      <c r="D70" s="57" t="s">
        <v>26</v>
      </c>
      <c r="E70" s="39">
        <f>E71+E72+E73+E74</f>
        <v>38052.700000000004</v>
      </c>
      <c r="F70" s="39">
        <f t="shared" ref="F70:H70" si="15">F71+F72+F73+F74</f>
        <v>0</v>
      </c>
      <c r="G70" s="39">
        <f t="shared" si="15"/>
        <v>0</v>
      </c>
      <c r="H70" s="39">
        <f t="shared" si="15"/>
        <v>-10192.200000000001</v>
      </c>
      <c r="I70" s="39">
        <f t="shared" si="4"/>
        <v>27860.500000000004</v>
      </c>
      <c r="J70" s="39">
        <f>J71+J72+J73+J74</f>
        <v>2855.05</v>
      </c>
      <c r="K70" s="39">
        <f t="shared" ref="K70:L70" si="16">K71+K72+K73+K74</f>
        <v>2855.05</v>
      </c>
      <c r="L70" s="39">
        <f t="shared" si="16"/>
        <v>8433.0499999999993</v>
      </c>
      <c r="M70" s="13"/>
      <c r="N70" s="13"/>
      <c r="O70" s="13"/>
    </row>
    <row r="71" spans="2:15" ht="17.25" x14ac:dyDescent="0.3">
      <c r="B71" s="57">
        <v>1126100</v>
      </c>
      <c r="C71" s="56" t="s">
        <v>98</v>
      </c>
      <c r="D71" s="57">
        <v>426100</v>
      </c>
      <c r="E71" s="39">
        <v>25879.8</v>
      </c>
      <c r="F71" s="38"/>
      <c r="G71" s="38"/>
      <c r="H71" s="38"/>
      <c r="I71" s="39">
        <f t="shared" si="4"/>
        <v>25879.8</v>
      </c>
      <c r="J71" s="39">
        <v>2769.36</v>
      </c>
      <c r="K71" s="39">
        <v>2769.36</v>
      </c>
      <c r="L71" s="38">
        <v>4205.04</v>
      </c>
      <c r="M71" s="13"/>
      <c r="N71" s="13"/>
      <c r="O71" s="13"/>
    </row>
    <row r="72" spans="2:15" ht="17.25" x14ac:dyDescent="0.3">
      <c r="B72" s="57">
        <v>1126400</v>
      </c>
      <c r="C72" s="56" t="s">
        <v>99</v>
      </c>
      <c r="D72" s="57">
        <v>426400</v>
      </c>
      <c r="E72" s="39">
        <v>11268</v>
      </c>
      <c r="F72" s="38"/>
      <c r="G72" s="38"/>
      <c r="H72" s="39">
        <v>-10192.200000000001</v>
      </c>
      <c r="I72" s="39">
        <f t="shared" si="4"/>
        <v>1075.7999999999993</v>
      </c>
      <c r="J72" s="38"/>
      <c r="K72" s="38"/>
      <c r="L72" s="38">
        <v>4165.3599999999997</v>
      </c>
      <c r="M72" s="13"/>
      <c r="N72" s="13"/>
      <c r="O72" s="13"/>
    </row>
    <row r="73" spans="2:15" ht="17.25" x14ac:dyDescent="0.3">
      <c r="B73" s="57">
        <v>1126700</v>
      </c>
      <c r="C73" s="56" t="s">
        <v>100</v>
      </c>
      <c r="D73" s="57">
        <v>426700</v>
      </c>
      <c r="E73" s="39">
        <v>874</v>
      </c>
      <c r="F73" s="38"/>
      <c r="G73" s="38"/>
      <c r="H73" s="38"/>
      <c r="I73" s="39">
        <f t="shared" si="4"/>
        <v>874</v>
      </c>
      <c r="J73" s="38">
        <v>85.69</v>
      </c>
      <c r="K73" s="38">
        <v>85.69</v>
      </c>
      <c r="L73" s="38">
        <v>62.65</v>
      </c>
      <c r="M73" s="13"/>
      <c r="N73" s="13"/>
      <c r="O73" s="13"/>
    </row>
    <row r="74" spans="2:15" ht="17.25" x14ac:dyDescent="0.3">
      <c r="B74" s="57">
        <v>1126800</v>
      </c>
      <c r="C74" s="56" t="s">
        <v>101</v>
      </c>
      <c r="D74" s="57">
        <v>426900</v>
      </c>
      <c r="E74" s="39">
        <v>30.9</v>
      </c>
      <c r="F74" s="38"/>
      <c r="G74" s="38"/>
      <c r="H74" s="38"/>
      <c r="I74" s="39">
        <f t="shared" si="4"/>
        <v>30.9</v>
      </c>
      <c r="J74" s="38"/>
      <c r="K74" s="38"/>
      <c r="L74" s="38"/>
      <c r="M74" s="13"/>
      <c r="N74" s="13"/>
      <c r="O74" s="13"/>
    </row>
    <row r="75" spans="2:15" ht="40.5" x14ac:dyDescent="0.3">
      <c r="B75" s="57">
        <v>1172000</v>
      </c>
      <c r="C75" s="58" t="s">
        <v>55</v>
      </c>
      <c r="D75" s="57" t="s">
        <v>26</v>
      </c>
      <c r="E75" s="39">
        <v>1285</v>
      </c>
      <c r="F75" s="39"/>
      <c r="G75" s="39"/>
      <c r="H75" s="39"/>
      <c r="I75" s="39">
        <f t="shared" si="4"/>
        <v>1285</v>
      </c>
      <c r="J75" s="39">
        <f>J78</f>
        <v>154.29</v>
      </c>
      <c r="K75" s="39">
        <f>K78</f>
        <v>154.29</v>
      </c>
      <c r="L75" s="39">
        <f>L78</f>
        <v>154.29</v>
      </c>
      <c r="M75" s="13"/>
      <c r="N75" s="13"/>
      <c r="O75" s="13"/>
    </row>
    <row r="76" spans="2:15" ht="17.25" x14ac:dyDescent="0.3">
      <c r="B76" s="57">
        <v>1172100</v>
      </c>
      <c r="C76" s="56" t="s">
        <v>102</v>
      </c>
      <c r="D76" s="57">
        <v>482100</v>
      </c>
      <c r="E76" s="38"/>
      <c r="F76" s="38"/>
      <c r="G76" s="38"/>
      <c r="H76" s="38"/>
      <c r="I76" s="38"/>
      <c r="J76" s="38"/>
      <c r="K76" s="38"/>
      <c r="L76" s="38"/>
      <c r="M76" s="13"/>
      <c r="N76" s="13"/>
      <c r="O76" s="13"/>
    </row>
    <row r="77" spans="2:15" ht="17.25" x14ac:dyDescent="0.3">
      <c r="B77" s="57">
        <v>1172200</v>
      </c>
      <c r="C77" s="56" t="s">
        <v>103</v>
      </c>
      <c r="D77" s="57">
        <v>482200</v>
      </c>
      <c r="E77" s="38"/>
      <c r="F77" s="38"/>
      <c r="G77" s="38"/>
      <c r="H77" s="38"/>
      <c r="I77" s="38"/>
      <c r="J77" s="38"/>
      <c r="K77" s="38"/>
      <c r="L77" s="38"/>
      <c r="M77" s="13"/>
      <c r="N77" s="13"/>
      <c r="O77" s="13"/>
    </row>
    <row r="78" spans="2:15" ht="17.25" x14ac:dyDescent="0.3">
      <c r="B78" s="57">
        <v>1172300</v>
      </c>
      <c r="C78" s="56" t="s">
        <v>104</v>
      </c>
      <c r="D78" s="57">
        <v>482300</v>
      </c>
      <c r="E78" s="38"/>
      <c r="F78" s="38"/>
      <c r="G78" s="38"/>
      <c r="H78" s="38"/>
      <c r="I78" s="38"/>
      <c r="J78" s="39">
        <v>154.29</v>
      </c>
      <c r="K78" s="39">
        <v>154.29</v>
      </c>
      <c r="L78" s="39">
        <v>154.29</v>
      </c>
      <c r="M78" s="13"/>
      <c r="N78" s="13"/>
      <c r="O78" s="13"/>
    </row>
    <row r="79" spans="2:15" ht="27" x14ac:dyDescent="0.3">
      <c r="B79" s="57">
        <v>1172400</v>
      </c>
      <c r="C79" s="56" t="s">
        <v>105</v>
      </c>
      <c r="D79" s="57">
        <v>482400</v>
      </c>
      <c r="E79" s="38"/>
      <c r="F79" s="38"/>
      <c r="G79" s="38"/>
      <c r="H79" s="38"/>
      <c r="I79" s="38"/>
      <c r="J79" s="38"/>
      <c r="K79" s="38"/>
      <c r="L79" s="38"/>
      <c r="M79" s="13"/>
      <c r="N79" s="13"/>
      <c r="O79" s="13"/>
    </row>
    <row r="80" spans="2:15" ht="17.25" x14ac:dyDescent="0.3">
      <c r="B80" s="57">
        <v>1176000</v>
      </c>
      <c r="C80" s="58" t="s">
        <v>56</v>
      </c>
      <c r="D80" s="57" t="s">
        <v>26</v>
      </c>
      <c r="E80" s="39">
        <f t="shared" ref="E80:H80" si="17">E81</f>
        <v>3295</v>
      </c>
      <c r="F80" s="38">
        <f t="shared" si="17"/>
        <v>0</v>
      </c>
      <c r="G80" s="38">
        <f t="shared" si="17"/>
        <v>0</v>
      </c>
      <c r="H80" s="38">
        <f t="shared" si="17"/>
        <v>0</v>
      </c>
      <c r="I80" s="39">
        <f t="shared" si="4"/>
        <v>3295</v>
      </c>
      <c r="J80" s="38">
        <f>J81</f>
        <v>0</v>
      </c>
      <c r="K80" s="38">
        <f t="shared" ref="K80:L80" si="18">K81</f>
        <v>0</v>
      </c>
      <c r="L80" s="38">
        <f t="shared" si="18"/>
        <v>0</v>
      </c>
      <c r="M80" s="13"/>
      <c r="N80" s="13"/>
      <c r="O80" s="13"/>
    </row>
    <row r="81" spans="2:15" ht="17.25" x14ac:dyDescent="0.3">
      <c r="B81" s="57">
        <v>1176100</v>
      </c>
      <c r="C81" s="56" t="s">
        <v>106</v>
      </c>
      <c r="D81" s="57">
        <v>486100</v>
      </c>
      <c r="E81" s="39">
        <v>3295</v>
      </c>
      <c r="F81" s="38"/>
      <c r="G81" s="38"/>
      <c r="H81" s="38"/>
      <c r="I81" s="39">
        <f t="shared" si="4"/>
        <v>3295</v>
      </c>
      <c r="J81" s="38"/>
      <c r="K81" s="38"/>
      <c r="L81" s="38"/>
      <c r="M81" s="13"/>
      <c r="N81" s="13"/>
      <c r="O81" s="13"/>
    </row>
    <row r="82" spans="2:15" ht="17.25" x14ac:dyDescent="0.3">
      <c r="B82" s="57"/>
      <c r="C82" s="56" t="s">
        <v>107</v>
      </c>
      <c r="D82" s="57" t="s">
        <v>57</v>
      </c>
      <c r="E82" s="38"/>
      <c r="F82" s="38"/>
      <c r="G82" s="38"/>
      <c r="H82" s="38"/>
      <c r="I82" s="38"/>
      <c r="J82" s="38"/>
      <c r="K82" s="38"/>
      <c r="L82" s="38"/>
      <c r="M82" s="13"/>
      <c r="N82" s="13"/>
      <c r="O82" s="13"/>
    </row>
    <row r="83" spans="2:15" ht="17.25" x14ac:dyDescent="0.3">
      <c r="B83" s="57">
        <v>1177000</v>
      </c>
      <c r="C83" s="58" t="s">
        <v>58</v>
      </c>
      <c r="D83" s="57" t="s">
        <v>26</v>
      </c>
      <c r="E83" s="38"/>
      <c r="F83" s="38"/>
      <c r="G83" s="38"/>
      <c r="H83" s="38"/>
      <c r="I83" s="38"/>
      <c r="J83" s="38"/>
      <c r="K83" s="38"/>
      <c r="L83" s="38"/>
      <c r="M83" s="13"/>
      <c r="N83" s="13"/>
      <c r="O83" s="13"/>
    </row>
    <row r="84" spans="2:15" ht="17.25" x14ac:dyDescent="0.3">
      <c r="B84" s="57">
        <v>1177100</v>
      </c>
      <c r="C84" s="56" t="s">
        <v>108</v>
      </c>
      <c r="D84" s="57">
        <v>489100</v>
      </c>
      <c r="E84" s="38"/>
      <c r="F84" s="38"/>
      <c r="G84" s="38"/>
      <c r="H84" s="38"/>
      <c r="I84" s="38"/>
      <c r="J84" s="38"/>
      <c r="K84" s="38"/>
      <c r="L84" s="38"/>
      <c r="M84" s="13"/>
      <c r="N84" s="13"/>
      <c r="O84" s="13"/>
    </row>
    <row r="85" spans="2:15" ht="17.25" x14ac:dyDescent="0.3">
      <c r="B85" s="57">
        <v>1000000</v>
      </c>
      <c r="C85" s="57" t="s">
        <v>61</v>
      </c>
      <c r="D85" s="57"/>
      <c r="E85" s="39">
        <f t="shared" ref="E85:H85" si="19">E34</f>
        <v>2565068.7000000002</v>
      </c>
      <c r="F85" s="39">
        <f t="shared" si="19"/>
        <v>0</v>
      </c>
      <c r="G85" s="39">
        <f t="shared" si="19"/>
        <v>0</v>
      </c>
      <c r="H85" s="39">
        <f t="shared" si="19"/>
        <v>0</v>
      </c>
      <c r="I85" s="38">
        <f t="shared" si="4"/>
        <v>2565068.7000000002</v>
      </c>
      <c r="J85" s="39">
        <f>J34</f>
        <v>1040457.2900000003</v>
      </c>
      <c r="K85" s="39">
        <f t="shared" ref="K85:L85" si="20">K34</f>
        <v>1019617.8300000002</v>
      </c>
      <c r="L85" s="39">
        <f t="shared" si="20"/>
        <v>1112655.8800000001</v>
      </c>
      <c r="M85" s="13"/>
      <c r="N85" s="13"/>
      <c r="O85" s="13"/>
    </row>
    <row r="86" spans="2:15" x14ac:dyDescent="0.3">
      <c r="J86" s="46"/>
    </row>
    <row r="88" spans="2:15" ht="16.5" customHeight="1" x14ac:dyDescent="0.3">
      <c r="C88" s="29" t="s">
        <v>147</v>
      </c>
      <c r="D88" s="68" t="s">
        <v>63</v>
      </c>
      <c r="E88" s="68"/>
      <c r="F88" s="68"/>
      <c r="G88" s="65" t="s">
        <v>64</v>
      </c>
      <c r="H88" s="65"/>
      <c r="J88" s="69" t="s">
        <v>124</v>
      </c>
      <c r="K88" s="69"/>
      <c r="L88" s="69"/>
    </row>
    <row r="89" spans="2:15" x14ac:dyDescent="0.3">
      <c r="C89" s="10"/>
      <c r="D89" s="10"/>
      <c r="E89" s="1"/>
      <c r="G89" s="65" t="s">
        <v>65</v>
      </c>
      <c r="H89" s="65"/>
      <c r="J89" s="65" t="s">
        <v>66</v>
      </c>
      <c r="K89" s="65"/>
      <c r="L89" s="65"/>
    </row>
    <row r="90" spans="2:15" x14ac:dyDescent="0.3">
      <c r="C90" s="17" t="s">
        <v>67</v>
      </c>
      <c r="D90" s="10"/>
      <c r="E90" s="10"/>
      <c r="F90" s="10"/>
      <c r="G90" s="10"/>
      <c r="H90" s="10"/>
      <c r="I90" s="10"/>
    </row>
    <row r="91" spans="2:15" ht="16.5" customHeight="1" x14ac:dyDescent="0.3">
      <c r="C91" s="10"/>
      <c r="D91" s="68" t="s">
        <v>68</v>
      </c>
      <c r="E91" s="68"/>
      <c r="F91" s="68"/>
      <c r="G91" s="65" t="s">
        <v>64</v>
      </c>
      <c r="H91" s="65"/>
      <c r="I91" s="9"/>
      <c r="J91" s="69" t="s">
        <v>125</v>
      </c>
      <c r="K91" s="69"/>
      <c r="L91" s="69"/>
    </row>
    <row r="92" spans="2:15" x14ac:dyDescent="0.3">
      <c r="C92" s="10"/>
      <c r="D92" s="10"/>
      <c r="E92" s="10"/>
      <c r="F92" s="9"/>
      <c r="G92" s="65" t="s">
        <v>65</v>
      </c>
      <c r="H92" s="65"/>
      <c r="I92" s="9"/>
      <c r="J92" s="65" t="s">
        <v>66</v>
      </c>
      <c r="K92" s="65"/>
      <c r="L92" s="65"/>
    </row>
    <row r="93" spans="2:15" x14ac:dyDescent="0.3">
      <c r="C93" s="10"/>
      <c r="D93" s="10"/>
      <c r="E93" s="10"/>
      <c r="F93" s="9"/>
      <c r="G93" s="40"/>
      <c r="H93" s="40"/>
      <c r="I93" s="9"/>
      <c r="J93" s="40"/>
      <c r="K93" s="40"/>
      <c r="L93" s="40"/>
    </row>
    <row r="94" spans="2:15" x14ac:dyDescent="0.3">
      <c r="C94" s="10"/>
      <c r="D94" s="10"/>
      <c r="E94" s="10"/>
      <c r="F94" s="9"/>
      <c r="G94" s="40"/>
      <c r="H94" s="40"/>
      <c r="I94" s="9"/>
      <c r="J94" s="40"/>
      <c r="K94" s="40"/>
      <c r="L94" s="40"/>
    </row>
    <row r="95" spans="2:15" x14ac:dyDescent="0.3">
      <c r="J95" s="85" t="s">
        <v>115</v>
      </c>
      <c r="K95" s="85"/>
      <c r="L95" s="85"/>
    </row>
    <row r="96" spans="2:15" x14ac:dyDescent="0.3">
      <c r="B96" s="86" t="s">
        <v>113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4" x14ac:dyDescent="0.3">
      <c r="B97" s="86" t="s">
        <v>114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4" x14ac:dyDescent="0.3">
      <c r="B98" s="86" t="s">
        <v>146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4" x14ac:dyDescent="0.3">
      <c r="N99" s="15"/>
    </row>
    <row r="100" spans="2:14" x14ac:dyDescent="0.3">
      <c r="B100" s="71" t="s">
        <v>27</v>
      </c>
      <c r="C100" s="71"/>
      <c r="D100" s="19" t="s">
        <v>28</v>
      </c>
      <c r="E100" s="72" t="s">
        <v>118</v>
      </c>
      <c r="F100" s="72"/>
      <c r="G100" s="72"/>
      <c r="H100" s="72"/>
      <c r="I100" s="72"/>
      <c r="J100" s="72"/>
      <c r="K100" s="72"/>
      <c r="L100" s="72"/>
    </row>
    <row r="101" spans="2:14" x14ac:dyDescent="0.3">
      <c r="B101" s="71"/>
      <c r="C101" s="71"/>
      <c r="D101" s="19" t="s">
        <v>29</v>
      </c>
      <c r="E101" s="72">
        <v>104021</v>
      </c>
      <c r="F101" s="72"/>
      <c r="G101" s="72"/>
      <c r="H101" s="72"/>
      <c r="I101" s="72"/>
      <c r="J101" s="72"/>
      <c r="K101" s="72"/>
      <c r="L101" s="72"/>
    </row>
    <row r="102" spans="2:14" x14ac:dyDescent="0.3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4" ht="16.5" customHeight="1" x14ac:dyDescent="0.3">
      <c r="B103" s="71" t="s">
        <v>30</v>
      </c>
      <c r="C103" s="71"/>
      <c r="D103" s="19" t="s">
        <v>28</v>
      </c>
      <c r="E103" s="72" t="s">
        <v>118</v>
      </c>
      <c r="F103" s="72"/>
      <c r="G103" s="72"/>
      <c r="H103" s="72"/>
      <c r="I103" s="72"/>
      <c r="J103" s="72"/>
      <c r="K103" s="72"/>
      <c r="L103" s="72"/>
    </row>
    <row r="104" spans="2:14" x14ac:dyDescent="0.3">
      <c r="B104" s="71"/>
      <c r="C104" s="71"/>
      <c r="D104" s="19" t="s">
        <v>29</v>
      </c>
      <c r="E104" s="72">
        <v>104021</v>
      </c>
      <c r="F104" s="72"/>
      <c r="G104" s="72"/>
      <c r="H104" s="72"/>
      <c r="I104" s="72"/>
      <c r="J104" s="72"/>
      <c r="K104" s="72"/>
      <c r="L104" s="72"/>
    </row>
    <row r="105" spans="2:14" x14ac:dyDescent="0.3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4" x14ac:dyDescent="0.3">
      <c r="B106" s="71" t="s">
        <v>31</v>
      </c>
      <c r="C106" s="71"/>
      <c r="D106" s="71"/>
      <c r="E106" s="72" t="s">
        <v>118</v>
      </c>
      <c r="F106" s="72"/>
      <c r="G106" s="72"/>
      <c r="H106" s="72"/>
      <c r="I106" s="72"/>
      <c r="J106" s="72"/>
      <c r="K106" s="72"/>
      <c r="L106" s="72"/>
    </row>
    <row r="107" spans="2:14" x14ac:dyDescent="0.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4" x14ac:dyDescent="0.3">
      <c r="B108" s="71" t="s">
        <v>32</v>
      </c>
      <c r="C108" s="71"/>
      <c r="D108" s="71"/>
      <c r="E108" s="72">
        <v>1006</v>
      </c>
      <c r="F108" s="72"/>
      <c r="G108" s="72"/>
      <c r="H108" s="72"/>
      <c r="I108" s="72"/>
      <c r="J108" s="72"/>
      <c r="K108" s="72"/>
      <c r="L108" s="72"/>
    </row>
    <row r="109" spans="2:14" x14ac:dyDescent="0.3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4" x14ac:dyDescent="0.3">
      <c r="B110" s="71" t="s">
        <v>33</v>
      </c>
      <c r="C110" s="71"/>
      <c r="D110" s="71"/>
      <c r="E110" s="72">
        <v>1</v>
      </c>
      <c r="F110" s="72"/>
      <c r="G110" s="72"/>
      <c r="H110" s="72"/>
      <c r="I110" s="72"/>
      <c r="J110" s="72"/>
      <c r="K110" s="72"/>
      <c r="L110" s="72"/>
    </row>
    <row r="111" spans="2:14" x14ac:dyDescent="0.3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4" x14ac:dyDescent="0.3">
      <c r="B112" s="74" t="s">
        <v>34</v>
      </c>
      <c r="C112" s="74"/>
      <c r="D112" s="19" t="s">
        <v>35</v>
      </c>
      <c r="E112" s="75" t="s">
        <v>116</v>
      </c>
      <c r="F112" s="75"/>
      <c r="G112" s="75"/>
      <c r="H112" s="75"/>
      <c r="I112" s="75"/>
      <c r="J112" s="75"/>
      <c r="K112" s="75"/>
      <c r="L112" s="75"/>
    </row>
    <row r="113" spans="2:15" x14ac:dyDescent="0.3">
      <c r="B113" s="74"/>
      <c r="C113" s="74"/>
      <c r="D113" s="19" t="s">
        <v>36</v>
      </c>
      <c r="E113" s="75" t="s">
        <v>116</v>
      </c>
      <c r="F113" s="75"/>
      <c r="G113" s="75"/>
      <c r="H113" s="75"/>
      <c r="I113" s="75"/>
      <c r="J113" s="75"/>
      <c r="K113" s="75"/>
      <c r="L113" s="75"/>
    </row>
    <row r="114" spans="2:15" x14ac:dyDescent="0.3">
      <c r="B114" s="74"/>
      <c r="C114" s="74"/>
      <c r="D114" s="19" t="s">
        <v>37</v>
      </c>
      <c r="E114" s="75" t="s">
        <v>117</v>
      </c>
      <c r="F114" s="75"/>
      <c r="G114" s="75"/>
      <c r="H114" s="75"/>
      <c r="I114" s="75"/>
      <c r="J114" s="75"/>
      <c r="K114" s="75"/>
      <c r="L114" s="75"/>
    </row>
    <row r="115" spans="2:15" x14ac:dyDescent="0.3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5" ht="27" x14ac:dyDescent="0.3">
      <c r="B116" s="76" t="s">
        <v>38</v>
      </c>
      <c r="C116" s="77"/>
      <c r="D116" s="19" t="s">
        <v>39</v>
      </c>
      <c r="E116" s="82" t="s">
        <v>121</v>
      </c>
      <c r="F116" s="83"/>
      <c r="G116" s="83"/>
      <c r="H116" s="83"/>
      <c r="I116" s="83"/>
      <c r="J116" s="83"/>
      <c r="K116" s="83"/>
      <c r="L116" s="84"/>
    </row>
    <row r="117" spans="2:15" ht="27" x14ac:dyDescent="0.3">
      <c r="B117" s="78"/>
      <c r="C117" s="79"/>
      <c r="D117" s="19" t="s">
        <v>40</v>
      </c>
      <c r="E117" s="72">
        <v>1006</v>
      </c>
      <c r="F117" s="72"/>
      <c r="G117" s="72"/>
      <c r="H117" s="72"/>
      <c r="I117" s="72"/>
      <c r="J117" s="72"/>
      <c r="K117" s="72"/>
      <c r="L117" s="72"/>
    </row>
    <row r="118" spans="2:15" ht="27" x14ac:dyDescent="0.3">
      <c r="B118" s="78"/>
      <c r="C118" s="79"/>
      <c r="D118" s="19" t="s">
        <v>41</v>
      </c>
      <c r="E118" s="82" t="s">
        <v>122</v>
      </c>
      <c r="F118" s="83"/>
      <c r="G118" s="83"/>
      <c r="H118" s="83"/>
      <c r="I118" s="83"/>
      <c r="J118" s="83"/>
      <c r="K118" s="83"/>
      <c r="L118" s="84"/>
    </row>
    <row r="119" spans="2:15" ht="27" x14ac:dyDescent="0.3">
      <c r="B119" s="80"/>
      <c r="C119" s="81"/>
      <c r="D119" s="19" t="s">
        <v>42</v>
      </c>
      <c r="E119" s="72">
        <v>11003</v>
      </c>
      <c r="F119" s="72"/>
      <c r="G119" s="72"/>
      <c r="H119" s="72"/>
      <c r="I119" s="72"/>
      <c r="J119" s="72"/>
      <c r="K119" s="72"/>
      <c r="L119" s="72"/>
    </row>
    <row r="120" spans="2:15" x14ac:dyDescent="0.3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</row>
    <row r="121" spans="2:15" x14ac:dyDescent="0.3">
      <c r="B121" s="71" t="s">
        <v>43</v>
      </c>
      <c r="C121" s="71"/>
      <c r="D121" s="71"/>
      <c r="E121" s="72" t="s">
        <v>123</v>
      </c>
      <c r="F121" s="72"/>
      <c r="G121" s="72"/>
      <c r="H121" s="72"/>
      <c r="I121" s="72"/>
      <c r="J121" s="72"/>
      <c r="K121" s="72"/>
      <c r="L121" s="72"/>
    </row>
    <row r="123" spans="2:15" ht="54" customHeight="1" x14ac:dyDescent="0.3">
      <c r="B123" s="66" t="s">
        <v>48</v>
      </c>
      <c r="C123" s="67" t="s">
        <v>1</v>
      </c>
      <c r="D123" s="67"/>
      <c r="E123" s="66" t="s">
        <v>47</v>
      </c>
      <c r="F123" s="66" t="s">
        <v>2</v>
      </c>
      <c r="G123" s="66"/>
      <c r="H123" s="66"/>
      <c r="I123" s="66" t="s">
        <v>45</v>
      </c>
      <c r="J123" s="66" t="s">
        <v>3</v>
      </c>
      <c r="K123" s="66" t="s">
        <v>4</v>
      </c>
      <c r="L123" s="66" t="s">
        <v>5</v>
      </c>
      <c r="M123" s="66" t="s">
        <v>44</v>
      </c>
      <c r="N123" s="66"/>
      <c r="O123" s="66" t="s">
        <v>6</v>
      </c>
    </row>
    <row r="124" spans="2:15" ht="67.5" x14ac:dyDescent="0.3">
      <c r="B124" s="66"/>
      <c r="C124" s="20" t="s">
        <v>7</v>
      </c>
      <c r="D124" s="18" t="s">
        <v>0</v>
      </c>
      <c r="E124" s="66"/>
      <c r="F124" s="18" t="s">
        <v>46</v>
      </c>
      <c r="G124" s="18" t="s">
        <v>8</v>
      </c>
      <c r="H124" s="18" t="s">
        <v>9</v>
      </c>
      <c r="I124" s="66"/>
      <c r="J124" s="66"/>
      <c r="K124" s="66"/>
      <c r="L124" s="66"/>
      <c r="M124" s="18" t="s">
        <v>10</v>
      </c>
      <c r="N124" s="18" t="s">
        <v>11</v>
      </c>
      <c r="O124" s="66"/>
    </row>
    <row r="125" spans="2:15" x14ac:dyDescent="0.3">
      <c r="B125" s="21" t="s">
        <v>12</v>
      </c>
      <c r="C125" s="21" t="s">
        <v>13</v>
      </c>
      <c r="D125" s="21" t="s">
        <v>14</v>
      </c>
      <c r="E125" s="21" t="s">
        <v>15</v>
      </c>
      <c r="F125" s="21" t="s">
        <v>16</v>
      </c>
      <c r="G125" s="21" t="s">
        <v>17</v>
      </c>
      <c r="H125" s="21" t="s">
        <v>18</v>
      </c>
      <c r="I125" s="21" t="s">
        <v>19</v>
      </c>
      <c r="J125" s="21" t="s">
        <v>20</v>
      </c>
      <c r="K125" s="21" t="s">
        <v>21</v>
      </c>
      <c r="L125" s="21" t="s">
        <v>22</v>
      </c>
      <c r="M125" s="21" t="s">
        <v>23</v>
      </c>
      <c r="N125" s="21" t="s">
        <v>24</v>
      </c>
      <c r="O125" s="21" t="s">
        <v>25</v>
      </c>
    </row>
    <row r="126" spans="2:15" x14ac:dyDescent="0.3">
      <c r="B126" s="6">
        <v>1100000</v>
      </c>
      <c r="C126" s="7" t="s">
        <v>69</v>
      </c>
      <c r="D126" s="6" t="s">
        <v>26</v>
      </c>
      <c r="E126" s="28">
        <f>E128</f>
        <v>31000</v>
      </c>
      <c r="F126" s="13"/>
      <c r="G126" s="13"/>
      <c r="H126" s="13"/>
      <c r="I126" s="28">
        <f>I128</f>
        <v>31000</v>
      </c>
      <c r="J126" s="28">
        <f t="shared" ref="J126:L126" si="21">J128</f>
        <v>7068.45</v>
      </c>
      <c r="K126" s="28">
        <f t="shared" si="21"/>
        <v>7068.45</v>
      </c>
      <c r="L126" s="28">
        <f t="shared" si="21"/>
        <v>7068.45</v>
      </c>
      <c r="M126" s="13"/>
      <c r="N126" s="13"/>
      <c r="O126" s="13"/>
    </row>
    <row r="127" spans="2:15" x14ac:dyDescent="0.3">
      <c r="B127" s="6">
        <v>1123000</v>
      </c>
      <c r="C127" s="8" t="s">
        <v>85</v>
      </c>
      <c r="D127" s="6" t="s">
        <v>26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3">
      <c r="B128" s="6">
        <v>1123400</v>
      </c>
      <c r="C128" s="7" t="s">
        <v>89</v>
      </c>
      <c r="D128" s="6">
        <v>423400</v>
      </c>
      <c r="E128" s="28">
        <v>31000</v>
      </c>
      <c r="F128" s="13"/>
      <c r="G128" s="13"/>
      <c r="H128" s="13"/>
      <c r="I128" s="28">
        <f>E128+F128+G128+H128</f>
        <v>31000</v>
      </c>
      <c r="J128" s="13">
        <v>7068.45</v>
      </c>
      <c r="K128" s="13">
        <v>7068.45</v>
      </c>
      <c r="L128" s="13">
        <v>7068.45</v>
      </c>
      <c r="M128" s="13"/>
      <c r="N128" s="13"/>
      <c r="O128" s="13"/>
    </row>
    <row r="129" spans="2:15" x14ac:dyDescent="0.3">
      <c r="B129" s="6">
        <v>1123500</v>
      </c>
      <c r="C129" s="7" t="s">
        <v>90</v>
      </c>
      <c r="D129" s="6">
        <v>423500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x14ac:dyDescent="0.3">
      <c r="B130" s="6">
        <v>1123600</v>
      </c>
      <c r="C130" s="7" t="s">
        <v>91</v>
      </c>
      <c r="D130" s="6">
        <v>423600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3">
      <c r="B131" s="6">
        <v>1123800</v>
      </c>
      <c r="C131" s="7" t="s">
        <v>93</v>
      </c>
      <c r="D131" s="6">
        <v>423900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x14ac:dyDescent="0.3">
      <c r="B132" s="6">
        <v>1000000</v>
      </c>
      <c r="C132" s="6" t="s">
        <v>142</v>
      </c>
      <c r="D132" s="6"/>
      <c r="E132" s="28">
        <f>E126</f>
        <v>31000</v>
      </c>
      <c r="F132" s="13"/>
      <c r="G132" s="13"/>
      <c r="H132" s="13"/>
      <c r="I132" s="28">
        <f>I126</f>
        <v>31000</v>
      </c>
      <c r="J132" s="28">
        <f>J126</f>
        <v>7068.45</v>
      </c>
      <c r="K132" s="28">
        <f>K126</f>
        <v>7068.45</v>
      </c>
      <c r="L132" s="28">
        <f>L126</f>
        <v>7068.45</v>
      </c>
      <c r="M132" s="13"/>
      <c r="N132" s="13"/>
      <c r="O132" s="13"/>
    </row>
    <row r="135" spans="2:15" x14ac:dyDescent="0.3">
      <c r="C135" s="29" t="s">
        <v>147</v>
      </c>
      <c r="D135" s="68" t="s">
        <v>63</v>
      </c>
      <c r="E135" s="68"/>
      <c r="F135" s="68"/>
      <c r="G135" s="65" t="s">
        <v>64</v>
      </c>
      <c r="H135" s="65"/>
      <c r="J135" s="69" t="s">
        <v>124</v>
      </c>
      <c r="K135" s="69"/>
      <c r="L135" s="69"/>
    </row>
    <row r="136" spans="2:15" x14ac:dyDescent="0.3">
      <c r="C136" s="10"/>
      <c r="D136" s="10"/>
      <c r="E136" s="1"/>
      <c r="G136" s="65" t="s">
        <v>65</v>
      </c>
      <c r="H136" s="65"/>
      <c r="J136" s="65" t="s">
        <v>66</v>
      </c>
      <c r="K136" s="65"/>
      <c r="L136" s="65"/>
    </row>
    <row r="137" spans="2:15" x14ac:dyDescent="0.3">
      <c r="C137" s="17" t="s">
        <v>67</v>
      </c>
      <c r="D137" s="10"/>
      <c r="E137" s="10"/>
      <c r="F137" s="10"/>
      <c r="G137" s="10"/>
      <c r="H137" s="10"/>
      <c r="I137" s="10"/>
    </row>
    <row r="138" spans="2:15" ht="16.5" customHeight="1" x14ac:dyDescent="0.3">
      <c r="C138" s="10"/>
      <c r="D138" s="68" t="s">
        <v>68</v>
      </c>
      <c r="E138" s="68"/>
      <c r="F138" s="68"/>
      <c r="G138" s="65" t="s">
        <v>64</v>
      </c>
      <c r="H138" s="65"/>
      <c r="I138" s="9"/>
      <c r="J138" s="69" t="s">
        <v>125</v>
      </c>
      <c r="K138" s="69"/>
      <c r="L138" s="69"/>
    </row>
    <row r="139" spans="2:15" x14ac:dyDescent="0.3">
      <c r="C139" s="10"/>
      <c r="D139" s="10"/>
      <c r="E139" s="10"/>
      <c r="F139" s="9"/>
      <c r="G139" s="65" t="s">
        <v>65</v>
      </c>
      <c r="H139" s="65"/>
      <c r="I139" s="9"/>
      <c r="J139" s="65" t="s">
        <v>66</v>
      </c>
      <c r="K139" s="65"/>
      <c r="L139" s="65"/>
    </row>
    <row r="140" spans="2:15" x14ac:dyDescent="0.3">
      <c r="J140" s="85" t="s">
        <v>115</v>
      </c>
      <c r="K140" s="85"/>
      <c r="L140" s="85"/>
    </row>
    <row r="141" spans="2:15" x14ac:dyDescent="0.3">
      <c r="J141" s="14"/>
      <c r="K141" s="14"/>
      <c r="L141" s="14"/>
    </row>
    <row r="142" spans="2:15" x14ac:dyDescent="0.3">
      <c r="B142" s="86" t="s">
        <v>113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2:15" x14ac:dyDescent="0.3">
      <c r="B143" s="86" t="s">
        <v>114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2:15" x14ac:dyDescent="0.3">
      <c r="B144" s="86" t="s">
        <v>146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2:14" x14ac:dyDescent="0.3">
      <c r="N145" s="15"/>
    </row>
    <row r="146" spans="2:14" x14ac:dyDescent="0.3">
      <c r="B146" s="71" t="s">
        <v>27</v>
      </c>
      <c r="C146" s="71"/>
      <c r="D146" s="2" t="s">
        <v>28</v>
      </c>
      <c r="E146" s="72" t="s">
        <v>118</v>
      </c>
      <c r="F146" s="72"/>
      <c r="G146" s="72"/>
      <c r="H146" s="72"/>
      <c r="I146" s="72"/>
      <c r="J146" s="72"/>
      <c r="K146" s="72"/>
      <c r="L146" s="72"/>
    </row>
    <row r="147" spans="2:14" x14ac:dyDescent="0.3">
      <c r="B147" s="71"/>
      <c r="C147" s="71"/>
      <c r="D147" s="2" t="s">
        <v>29</v>
      </c>
      <c r="E147" s="72">
        <v>104021</v>
      </c>
      <c r="F147" s="72"/>
      <c r="G147" s="72"/>
      <c r="H147" s="72"/>
      <c r="I147" s="72"/>
      <c r="J147" s="72"/>
      <c r="K147" s="72"/>
      <c r="L147" s="72"/>
    </row>
    <row r="148" spans="2:14" x14ac:dyDescent="0.3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2:14" x14ac:dyDescent="0.3">
      <c r="B149" s="71" t="s">
        <v>30</v>
      </c>
      <c r="C149" s="71"/>
      <c r="D149" s="2" t="s">
        <v>28</v>
      </c>
      <c r="E149" s="72" t="s">
        <v>118</v>
      </c>
      <c r="F149" s="72"/>
      <c r="G149" s="72"/>
      <c r="H149" s="72"/>
      <c r="I149" s="72"/>
      <c r="J149" s="72"/>
      <c r="K149" s="72"/>
      <c r="L149" s="72"/>
    </row>
    <row r="150" spans="2:14" x14ac:dyDescent="0.3">
      <c r="B150" s="71"/>
      <c r="C150" s="71"/>
      <c r="D150" s="2" t="s">
        <v>29</v>
      </c>
      <c r="E150" s="72">
        <v>104021</v>
      </c>
      <c r="F150" s="72"/>
      <c r="G150" s="72"/>
      <c r="H150" s="72"/>
      <c r="I150" s="72"/>
      <c r="J150" s="72"/>
      <c r="K150" s="72"/>
      <c r="L150" s="72"/>
    </row>
    <row r="151" spans="2:14" x14ac:dyDescent="0.3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2:14" x14ac:dyDescent="0.3">
      <c r="B152" s="71" t="s">
        <v>31</v>
      </c>
      <c r="C152" s="71"/>
      <c r="D152" s="71"/>
      <c r="E152" s="72" t="s">
        <v>118</v>
      </c>
      <c r="F152" s="72"/>
      <c r="G152" s="72"/>
      <c r="H152" s="72"/>
      <c r="I152" s="72"/>
      <c r="J152" s="72"/>
      <c r="K152" s="72"/>
      <c r="L152" s="72"/>
    </row>
    <row r="153" spans="2:14" x14ac:dyDescent="0.3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2:14" x14ac:dyDescent="0.3">
      <c r="B154" s="71" t="s">
        <v>32</v>
      </c>
      <c r="C154" s="71"/>
      <c r="D154" s="71"/>
      <c r="E154" s="72">
        <v>1006</v>
      </c>
      <c r="F154" s="72"/>
      <c r="G154" s="72"/>
      <c r="H154" s="72"/>
      <c r="I154" s="72"/>
      <c r="J154" s="72"/>
      <c r="K154" s="72"/>
      <c r="L154" s="72"/>
    </row>
    <row r="155" spans="2:14" x14ac:dyDescent="0.3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2:14" x14ac:dyDescent="0.3">
      <c r="B156" s="71" t="s">
        <v>33</v>
      </c>
      <c r="C156" s="71"/>
      <c r="D156" s="71"/>
      <c r="E156" s="72">
        <v>1</v>
      </c>
      <c r="F156" s="72"/>
      <c r="G156" s="72"/>
      <c r="H156" s="72"/>
      <c r="I156" s="72"/>
      <c r="J156" s="72"/>
      <c r="K156" s="72"/>
      <c r="L156" s="72"/>
    </row>
    <row r="157" spans="2:14" x14ac:dyDescent="0.3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2:14" x14ac:dyDescent="0.3">
      <c r="B158" s="74" t="s">
        <v>34</v>
      </c>
      <c r="C158" s="74"/>
      <c r="D158" s="2" t="s">
        <v>35</v>
      </c>
      <c r="E158" s="75" t="s">
        <v>116</v>
      </c>
      <c r="F158" s="75"/>
      <c r="G158" s="75"/>
      <c r="H158" s="75"/>
      <c r="I158" s="75"/>
      <c r="J158" s="75"/>
      <c r="K158" s="75"/>
      <c r="L158" s="75"/>
    </row>
    <row r="159" spans="2:14" x14ac:dyDescent="0.3">
      <c r="B159" s="74"/>
      <c r="C159" s="74"/>
      <c r="D159" s="2" t="s">
        <v>36</v>
      </c>
      <c r="E159" s="75" t="s">
        <v>116</v>
      </c>
      <c r="F159" s="75"/>
      <c r="G159" s="75"/>
      <c r="H159" s="75"/>
      <c r="I159" s="75"/>
      <c r="J159" s="75"/>
      <c r="K159" s="75"/>
      <c r="L159" s="75"/>
    </row>
    <row r="160" spans="2:14" x14ac:dyDescent="0.3">
      <c r="B160" s="74"/>
      <c r="C160" s="74"/>
      <c r="D160" s="2" t="s">
        <v>37</v>
      </c>
      <c r="E160" s="75" t="s">
        <v>117</v>
      </c>
      <c r="F160" s="75"/>
      <c r="G160" s="75"/>
      <c r="H160" s="75"/>
      <c r="I160" s="75"/>
      <c r="J160" s="75"/>
      <c r="K160" s="75"/>
      <c r="L160" s="75"/>
    </row>
    <row r="161" spans="2:15" x14ac:dyDescent="0.3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2:15" ht="27" x14ac:dyDescent="0.3">
      <c r="B162" s="76" t="s">
        <v>38</v>
      </c>
      <c r="C162" s="77"/>
      <c r="D162" s="2" t="s">
        <v>39</v>
      </c>
      <c r="E162" s="82" t="s">
        <v>121</v>
      </c>
      <c r="F162" s="83"/>
      <c r="G162" s="83"/>
      <c r="H162" s="83"/>
      <c r="I162" s="83"/>
      <c r="J162" s="83"/>
      <c r="K162" s="83"/>
      <c r="L162" s="84"/>
    </row>
    <row r="163" spans="2:15" ht="27" x14ac:dyDescent="0.3">
      <c r="B163" s="78"/>
      <c r="C163" s="79"/>
      <c r="D163" s="2" t="s">
        <v>40</v>
      </c>
      <c r="E163" s="72">
        <v>1006</v>
      </c>
      <c r="F163" s="72"/>
      <c r="G163" s="72"/>
      <c r="H163" s="72"/>
      <c r="I163" s="72"/>
      <c r="J163" s="72"/>
      <c r="K163" s="72"/>
      <c r="L163" s="72"/>
    </row>
    <row r="164" spans="2:15" ht="27" x14ac:dyDescent="0.3">
      <c r="B164" s="78"/>
      <c r="C164" s="79"/>
      <c r="D164" s="2" t="s">
        <v>41</v>
      </c>
      <c r="E164" s="82" t="s">
        <v>126</v>
      </c>
      <c r="F164" s="83"/>
      <c r="G164" s="83"/>
      <c r="H164" s="83"/>
      <c r="I164" s="83"/>
      <c r="J164" s="83"/>
      <c r="K164" s="83"/>
      <c r="L164" s="84"/>
    </row>
    <row r="165" spans="2:15" ht="27" x14ac:dyDescent="0.3">
      <c r="B165" s="80"/>
      <c r="C165" s="81"/>
      <c r="D165" s="2" t="s">
        <v>42</v>
      </c>
      <c r="E165" s="72">
        <v>11004</v>
      </c>
      <c r="F165" s="72"/>
      <c r="G165" s="72"/>
      <c r="H165" s="72"/>
      <c r="I165" s="72"/>
      <c r="J165" s="72"/>
      <c r="K165" s="72"/>
      <c r="L165" s="72"/>
    </row>
    <row r="166" spans="2:15" x14ac:dyDescent="0.3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2:15" x14ac:dyDescent="0.3">
      <c r="B167" s="71" t="s">
        <v>43</v>
      </c>
      <c r="C167" s="71"/>
      <c r="D167" s="71"/>
      <c r="E167" s="72" t="s">
        <v>123</v>
      </c>
      <c r="F167" s="72"/>
      <c r="G167" s="72"/>
      <c r="H167" s="72"/>
      <c r="I167" s="72"/>
      <c r="J167" s="72"/>
      <c r="K167" s="72"/>
      <c r="L167" s="72"/>
    </row>
    <row r="171" spans="2:15" ht="25.5" customHeight="1" x14ac:dyDescent="0.3">
      <c r="B171" s="66" t="s">
        <v>48</v>
      </c>
      <c r="C171" s="67" t="s">
        <v>1</v>
      </c>
      <c r="D171" s="67"/>
      <c r="E171" s="66" t="s">
        <v>47</v>
      </c>
      <c r="F171" s="66" t="s">
        <v>2</v>
      </c>
      <c r="G171" s="66"/>
      <c r="H171" s="66"/>
      <c r="I171" s="66" t="s">
        <v>45</v>
      </c>
      <c r="J171" s="66" t="s">
        <v>3</v>
      </c>
      <c r="K171" s="66" t="s">
        <v>4</v>
      </c>
      <c r="L171" s="66" t="s">
        <v>5</v>
      </c>
      <c r="M171" s="66" t="s">
        <v>44</v>
      </c>
      <c r="N171" s="66"/>
      <c r="O171" s="66" t="s">
        <v>6</v>
      </c>
    </row>
    <row r="172" spans="2:15" ht="67.5" x14ac:dyDescent="0.3">
      <c r="B172" s="66"/>
      <c r="C172" s="4" t="s">
        <v>7</v>
      </c>
      <c r="D172" s="3" t="s">
        <v>0</v>
      </c>
      <c r="E172" s="66"/>
      <c r="F172" s="3" t="s">
        <v>46</v>
      </c>
      <c r="G172" s="3" t="s">
        <v>8</v>
      </c>
      <c r="H172" s="3" t="s">
        <v>9</v>
      </c>
      <c r="I172" s="66"/>
      <c r="J172" s="66"/>
      <c r="K172" s="66"/>
      <c r="L172" s="66"/>
      <c r="M172" s="3" t="s">
        <v>10</v>
      </c>
      <c r="N172" s="3" t="s">
        <v>11</v>
      </c>
      <c r="O172" s="66"/>
    </row>
    <row r="173" spans="2:15" x14ac:dyDescent="0.3">
      <c r="B173" s="5" t="s">
        <v>12</v>
      </c>
      <c r="C173" s="5" t="s">
        <v>13</v>
      </c>
      <c r="D173" s="5" t="s">
        <v>14</v>
      </c>
      <c r="E173" s="5" t="s">
        <v>15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5" t="s">
        <v>22</v>
      </c>
      <c r="M173" s="5" t="s">
        <v>23</v>
      </c>
      <c r="N173" s="5" t="s">
        <v>24</v>
      </c>
      <c r="O173" s="5" t="s">
        <v>25</v>
      </c>
    </row>
    <row r="174" spans="2:15" x14ac:dyDescent="0.3">
      <c r="B174" s="6">
        <v>1100000</v>
      </c>
      <c r="C174" s="7" t="s">
        <v>69</v>
      </c>
      <c r="D174" s="6" t="s">
        <v>26</v>
      </c>
      <c r="E174" s="28">
        <f>E176</f>
        <v>28532.3</v>
      </c>
      <c r="F174" s="13"/>
      <c r="G174" s="13"/>
      <c r="H174" s="13"/>
      <c r="I174" s="28">
        <f t="shared" ref="I174" si="22">E174+F174+G174+H174</f>
        <v>28532.3</v>
      </c>
      <c r="J174" s="28">
        <f>J176</f>
        <v>14092.42</v>
      </c>
      <c r="K174" s="28">
        <f t="shared" ref="K174:L174" si="23">K176</f>
        <v>14092.42</v>
      </c>
      <c r="L174" s="28">
        <f t="shared" si="23"/>
        <v>14092.42</v>
      </c>
      <c r="M174" s="13"/>
      <c r="N174" s="13"/>
      <c r="O174" s="13"/>
    </row>
    <row r="175" spans="2:15" x14ac:dyDescent="0.3">
      <c r="B175" s="6">
        <v>1176000</v>
      </c>
      <c r="C175" s="8" t="s">
        <v>56</v>
      </c>
      <c r="D175" s="6" t="s">
        <v>26</v>
      </c>
      <c r="E175" s="13"/>
      <c r="F175" s="13"/>
      <c r="G175" s="13"/>
      <c r="H175" s="13"/>
      <c r="I175" s="28"/>
      <c r="J175" s="28"/>
      <c r="K175" s="13"/>
      <c r="L175" s="13"/>
      <c r="M175" s="13"/>
      <c r="N175" s="13"/>
      <c r="O175" s="13"/>
    </row>
    <row r="176" spans="2:15" x14ac:dyDescent="0.3">
      <c r="B176" s="6">
        <v>1176100</v>
      </c>
      <c r="C176" s="7" t="s">
        <v>106</v>
      </c>
      <c r="D176" s="6">
        <v>486100</v>
      </c>
      <c r="E176" s="28">
        <v>28532.3</v>
      </c>
      <c r="F176" s="13"/>
      <c r="G176" s="13"/>
      <c r="H176" s="13"/>
      <c r="I176" s="28">
        <f>E176+F176+G176+H176</f>
        <v>28532.3</v>
      </c>
      <c r="J176" s="28">
        <v>14092.42</v>
      </c>
      <c r="K176" s="28">
        <v>14092.42</v>
      </c>
      <c r="L176" s="28">
        <v>14092.42</v>
      </c>
      <c r="M176" s="13"/>
      <c r="N176" s="13"/>
      <c r="O176" s="13"/>
    </row>
    <row r="177" spans="2:15" x14ac:dyDescent="0.3">
      <c r="B177" s="6">
        <v>1000000</v>
      </c>
      <c r="C177" s="6" t="s">
        <v>141</v>
      </c>
      <c r="D177" s="6"/>
      <c r="E177" s="28">
        <f>E174</f>
        <v>28532.3</v>
      </c>
      <c r="F177" s="13"/>
      <c r="G177" s="13"/>
      <c r="H177" s="13"/>
      <c r="I177" s="28">
        <f>E177+F177+G177+H177</f>
        <v>28532.3</v>
      </c>
      <c r="J177" s="28">
        <f>J174</f>
        <v>14092.42</v>
      </c>
      <c r="K177" s="28">
        <f t="shared" ref="K177:L177" si="24">K174</f>
        <v>14092.42</v>
      </c>
      <c r="L177" s="28">
        <f t="shared" si="24"/>
        <v>14092.42</v>
      </c>
      <c r="M177" s="13"/>
      <c r="N177" s="13"/>
      <c r="O177" s="13"/>
    </row>
    <row r="180" spans="2:15" ht="16.5" customHeight="1" x14ac:dyDescent="0.3">
      <c r="C180" s="29" t="s">
        <v>147</v>
      </c>
      <c r="D180" s="68" t="s">
        <v>63</v>
      </c>
      <c r="E180" s="68"/>
      <c r="F180" s="68"/>
      <c r="G180" s="65" t="s">
        <v>64</v>
      </c>
      <c r="H180" s="65"/>
      <c r="J180" s="69" t="s">
        <v>124</v>
      </c>
      <c r="K180" s="69"/>
      <c r="L180" s="69"/>
    </row>
    <row r="181" spans="2:15" x14ac:dyDescent="0.3">
      <c r="C181" s="10"/>
      <c r="D181" s="10"/>
      <c r="E181" s="1"/>
      <c r="G181" s="65" t="s">
        <v>65</v>
      </c>
      <c r="H181" s="65"/>
      <c r="J181" s="65" t="s">
        <v>66</v>
      </c>
      <c r="K181" s="65"/>
      <c r="L181" s="65"/>
    </row>
    <row r="182" spans="2:15" x14ac:dyDescent="0.3">
      <c r="C182" s="11" t="s">
        <v>67</v>
      </c>
      <c r="D182" s="10"/>
      <c r="E182" s="10"/>
      <c r="F182" s="10"/>
      <c r="G182" s="10"/>
      <c r="H182" s="10"/>
      <c r="I182" s="10"/>
    </row>
    <row r="183" spans="2:15" ht="16.5" customHeight="1" x14ac:dyDescent="0.3">
      <c r="C183" s="10"/>
      <c r="D183" s="68" t="s">
        <v>68</v>
      </c>
      <c r="E183" s="68"/>
      <c r="F183" s="68"/>
      <c r="G183" s="65" t="s">
        <v>64</v>
      </c>
      <c r="H183" s="65"/>
      <c r="I183" s="9"/>
      <c r="J183" s="69" t="s">
        <v>125</v>
      </c>
      <c r="K183" s="69"/>
      <c r="L183" s="69"/>
    </row>
    <row r="184" spans="2:15" x14ac:dyDescent="0.3">
      <c r="C184" s="10"/>
      <c r="D184" s="10"/>
      <c r="E184" s="10"/>
      <c r="F184" s="9"/>
      <c r="G184" s="65" t="s">
        <v>65</v>
      </c>
      <c r="H184" s="65"/>
      <c r="I184" s="9"/>
      <c r="J184" s="65" t="s">
        <v>66</v>
      </c>
      <c r="K184" s="65"/>
      <c r="L184" s="65"/>
    </row>
    <row r="187" spans="2:15" x14ac:dyDescent="0.3">
      <c r="J187" s="85" t="s">
        <v>115</v>
      </c>
      <c r="K187" s="85"/>
      <c r="L187" s="85"/>
    </row>
    <row r="188" spans="2:15" x14ac:dyDescent="0.3">
      <c r="J188" s="26"/>
      <c r="K188" s="26"/>
      <c r="L188" s="26"/>
    </row>
    <row r="189" spans="2:15" x14ac:dyDescent="0.3">
      <c r="B189" s="86" t="s">
        <v>113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</row>
    <row r="190" spans="2:15" x14ac:dyDescent="0.3">
      <c r="B190" s="86" t="s">
        <v>114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</row>
    <row r="191" spans="2:15" x14ac:dyDescent="0.3">
      <c r="B191" s="86" t="s">
        <v>146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</row>
    <row r="192" spans="2:15" x14ac:dyDescent="0.3">
      <c r="N192" s="15"/>
    </row>
    <row r="193" spans="2:12" ht="16.5" customHeight="1" x14ac:dyDescent="0.3">
      <c r="B193" s="71" t="s">
        <v>27</v>
      </c>
      <c r="C193" s="71"/>
      <c r="D193" s="24" t="s">
        <v>28</v>
      </c>
      <c r="E193" s="72" t="s">
        <v>118</v>
      </c>
      <c r="F193" s="72"/>
      <c r="G193" s="72"/>
      <c r="H193" s="72"/>
      <c r="I193" s="72"/>
      <c r="J193" s="72"/>
      <c r="K193" s="72"/>
      <c r="L193" s="72"/>
    </row>
    <row r="194" spans="2:12" x14ac:dyDescent="0.3">
      <c r="B194" s="71"/>
      <c r="C194" s="71"/>
      <c r="D194" s="24" t="s">
        <v>29</v>
      </c>
      <c r="E194" s="72">
        <v>104021</v>
      </c>
      <c r="F194" s="72"/>
      <c r="G194" s="72"/>
      <c r="H194" s="72"/>
      <c r="I194" s="72"/>
      <c r="J194" s="72"/>
      <c r="K194" s="72"/>
      <c r="L194" s="72"/>
    </row>
    <row r="195" spans="2:12" x14ac:dyDescent="0.3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2:12" ht="16.5" customHeight="1" x14ac:dyDescent="0.3">
      <c r="B196" s="71" t="s">
        <v>30</v>
      </c>
      <c r="C196" s="71"/>
      <c r="D196" s="24" t="s">
        <v>28</v>
      </c>
      <c r="E196" s="72" t="s">
        <v>118</v>
      </c>
      <c r="F196" s="72"/>
      <c r="G196" s="72"/>
      <c r="H196" s="72"/>
      <c r="I196" s="72"/>
      <c r="J196" s="72"/>
      <c r="K196" s="72"/>
      <c r="L196" s="72"/>
    </row>
    <row r="197" spans="2:12" x14ac:dyDescent="0.3">
      <c r="B197" s="71"/>
      <c r="C197" s="71"/>
      <c r="D197" s="24" t="s">
        <v>29</v>
      </c>
      <c r="E197" s="72">
        <v>104021</v>
      </c>
      <c r="F197" s="72"/>
      <c r="G197" s="72"/>
      <c r="H197" s="72"/>
      <c r="I197" s="72"/>
      <c r="J197" s="72"/>
      <c r="K197" s="72"/>
      <c r="L197" s="72"/>
    </row>
    <row r="198" spans="2:12" x14ac:dyDescent="0.3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2:12" ht="16.5" customHeight="1" x14ac:dyDescent="0.3">
      <c r="B199" s="71" t="s">
        <v>31</v>
      </c>
      <c r="C199" s="71"/>
      <c r="D199" s="71"/>
      <c r="E199" s="72" t="s">
        <v>118</v>
      </c>
      <c r="F199" s="72"/>
      <c r="G199" s="72"/>
      <c r="H199" s="72"/>
      <c r="I199" s="72"/>
      <c r="J199" s="72"/>
      <c r="K199" s="72"/>
      <c r="L199" s="72"/>
    </row>
    <row r="200" spans="2:12" x14ac:dyDescent="0.3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2:12" ht="16.5" customHeight="1" x14ac:dyDescent="0.3">
      <c r="B201" s="71" t="s">
        <v>32</v>
      </c>
      <c r="C201" s="71"/>
      <c r="D201" s="71"/>
      <c r="E201" s="72">
        <v>1006</v>
      </c>
      <c r="F201" s="72"/>
      <c r="G201" s="72"/>
      <c r="H201" s="72"/>
      <c r="I201" s="72"/>
      <c r="J201" s="72"/>
      <c r="K201" s="72"/>
      <c r="L201" s="72"/>
    </row>
    <row r="202" spans="2:12" x14ac:dyDescent="0.3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2:12" ht="16.5" customHeight="1" x14ac:dyDescent="0.3">
      <c r="B203" s="71" t="s">
        <v>33</v>
      </c>
      <c r="C203" s="71"/>
      <c r="D203" s="71"/>
      <c r="E203" s="72">
        <v>1</v>
      </c>
      <c r="F203" s="72"/>
      <c r="G203" s="72"/>
      <c r="H203" s="72"/>
      <c r="I203" s="72"/>
      <c r="J203" s="72"/>
      <c r="K203" s="72"/>
      <c r="L203" s="72"/>
    </row>
    <row r="204" spans="2:12" x14ac:dyDescent="0.3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2:12" ht="16.5" customHeight="1" x14ac:dyDescent="0.3">
      <c r="B205" s="74" t="s">
        <v>34</v>
      </c>
      <c r="C205" s="74"/>
      <c r="D205" s="24" t="s">
        <v>35</v>
      </c>
      <c r="E205" s="75" t="s">
        <v>116</v>
      </c>
      <c r="F205" s="75"/>
      <c r="G205" s="75"/>
      <c r="H205" s="75"/>
      <c r="I205" s="75"/>
      <c r="J205" s="75"/>
      <c r="K205" s="75"/>
      <c r="L205" s="75"/>
    </row>
    <row r="206" spans="2:12" x14ac:dyDescent="0.3">
      <c r="B206" s="74"/>
      <c r="C206" s="74"/>
      <c r="D206" s="24" t="s">
        <v>36</v>
      </c>
      <c r="E206" s="75" t="s">
        <v>116</v>
      </c>
      <c r="F206" s="75"/>
      <c r="G206" s="75"/>
      <c r="H206" s="75"/>
      <c r="I206" s="75"/>
      <c r="J206" s="75"/>
      <c r="K206" s="75"/>
      <c r="L206" s="75"/>
    </row>
    <row r="207" spans="2:12" x14ac:dyDescent="0.3">
      <c r="B207" s="74"/>
      <c r="C207" s="74"/>
      <c r="D207" s="24" t="s">
        <v>37</v>
      </c>
      <c r="E207" s="75" t="s">
        <v>117</v>
      </c>
      <c r="F207" s="75"/>
      <c r="G207" s="75"/>
      <c r="H207" s="75"/>
      <c r="I207" s="75"/>
      <c r="J207" s="75"/>
      <c r="K207" s="75"/>
      <c r="L207" s="75"/>
    </row>
    <row r="208" spans="2:12" x14ac:dyDescent="0.3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2:15" ht="27" customHeight="1" x14ac:dyDescent="0.3">
      <c r="B209" s="76" t="s">
        <v>38</v>
      </c>
      <c r="C209" s="77"/>
      <c r="D209" s="24" t="s">
        <v>39</v>
      </c>
      <c r="E209" s="82" t="s">
        <v>121</v>
      </c>
      <c r="F209" s="83"/>
      <c r="G209" s="83"/>
      <c r="H209" s="83"/>
      <c r="I209" s="83"/>
      <c r="J209" s="83"/>
      <c r="K209" s="83"/>
      <c r="L209" s="84"/>
    </row>
    <row r="210" spans="2:15" ht="27" x14ac:dyDescent="0.3">
      <c r="B210" s="78"/>
      <c r="C210" s="79"/>
      <c r="D210" s="24" t="s">
        <v>40</v>
      </c>
      <c r="E210" s="72">
        <v>1006</v>
      </c>
      <c r="F210" s="72"/>
      <c r="G210" s="72"/>
      <c r="H210" s="72"/>
      <c r="I210" s="72"/>
      <c r="J210" s="72"/>
      <c r="K210" s="72"/>
      <c r="L210" s="72"/>
    </row>
    <row r="211" spans="2:15" ht="27" customHeight="1" x14ac:dyDescent="0.3">
      <c r="B211" s="78"/>
      <c r="C211" s="79"/>
      <c r="D211" s="24" t="s">
        <v>41</v>
      </c>
      <c r="E211" s="82" t="s">
        <v>127</v>
      </c>
      <c r="F211" s="83"/>
      <c r="G211" s="83"/>
      <c r="H211" s="83"/>
      <c r="I211" s="83"/>
      <c r="J211" s="83"/>
      <c r="K211" s="83"/>
      <c r="L211" s="84"/>
    </row>
    <row r="212" spans="2:15" ht="27" x14ac:dyDescent="0.3">
      <c r="B212" s="80"/>
      <c r="C212" s="81"/>
      <c r="D212" s="24" t="s">
        <v>42</v>
      </c>
      <c r="E212" s="72">
        <v>11001</v>
      </c>
      <c r="F212" s="72"/>
      <c r="G212" s="72"/>
      <c r="H212" s="72"/>
      <c r="I212" s="72"/>
      <c r="J212" s="72"/>
      <c r="K212" s="72"/>
      <c r="L212" s="72"/>
    </row>
    <row r="213" spans="2:15" x14ac:dyDescent="0.3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2:15" ht="16.5" customHeight="1" x14ac:dyDescent="0.3">
      <c r="B214" s="71" t="s">
        <v>43</v>
      </c>
      <c r="C214" s="71"/>
      <c r="D214" s="71"/>
      <c r="E214" s="72" t="s">
        <v>123</v>
      </c>
      <c r="F214" s="72"/>
      <c r="G214" s="72"/>
      <c r="H214" s="72"/>
      <c r="I214" s="72"/>
      <c r="J214" s="72"/>
      <c r="K214" s="72"/>
      <c r="L214" s="72"/>
    </row>
    <row r="218" spans="2:15" ht="50.25" customHeight="1" x14ac:dyDescent="0.3">
      <c r="B218" s="66" t="s">
        <v>48</v>
      </c>
      <c r="C218" s="67" t="s">
        <v>1</v>
      </c>
      <c r="D218" s="67"/>
      <c r="E218" s="66" t="s">
        <v>47</v>
      </c>
      <c r="F218" s="66" t="s">
        <v>2</v>
      </c>
      <c r="G218" s="66"/>
      <c r="H218" s="66"/>
      <c r="I218" s="66" t="s">
        <v>45</v>
      </c>
      <c r="J218" s="66" t="s">
        <v>3</v>
      </c>
      <c r="K218" s="66" t="s">
        <v>4</v>
      </c>
      <c r="L218" s="66" t="s">
        <v>5</v>
      </c>
      <c r="M218" s="66" t="s">
        <v>44</v>
      </c>
      <c r="N218" s="66"/>
      <c r="O218" s="66" t="s">
        <v>6</v>
      </c>
    </row>
    <row r="219" spans="2:15" ht="67.5" x14ac:dyDescent="0.3">
      <c r="B219" s="66"/>
      <c r="C219" s="25" t="s">
        <v>7</v>
      </c>
      <c r="D219" s="23" t="s">
        <v>0</v>
      </c>
      <c r="E219" s="66"/>
      <c r="F219" s="23" t="s">
        <v>46</v>
      </c>
      <c r="G219" s="23" t="s">
        <v>8</v>
      </c>
      <c r="H219" s="23" t="s">
        <v>9</v>
      </c>
      <c r="I219" s="66"/>
      <c r="J219" s="66"/>
      <c r="K219" s="66"/>
      <c r="L219" s="66"/>
      <c r="M219" s="23" t="s">
        <v>10</v>
      </c>
      <c r="N219" s="23" t="s">
        <v>11</v>
      </c>
      <c r="O219" s="66"/>
    </row>
    <row r="220" spans="2:15" x14ac:dyDescent="0.3">
      <c r="B220" s="27" t="s">
        <v>12</v>
      </c>
      <c r="C220" s="27" t="s">
        <v>13</v>
      </c>
      <c r="D220" s="27" t="s">
        <v>14</v>
      </c>
      <c r="E220" s="27" t="s">
        <v>15</v>
      </c>
      <c r="F220" s="27" t="s">
        <v>16</v>
      </c>
      <c r="G220" s="27" t="s">
        <v>17</v>
      </c>
      <c r="H220" s="27" t="s">
        <v>18</v>
      </c>
      <c r="I220" s="27" t="s">
        <v>19</v>
      </c>
      <c r="J220" s="27" t="s">
        <v>20</v>
      </c>
      <c r="K220" s="27" t="s">
        <v>21</v>
      </c>
      <c r="L220" s="27" t="s">
        <v>22</v>
      </c>
      <c r="M220" s="27" t="s">
        <v>23</v>
      </c>
      <c r="N220" s="27" t="s">
        <v>24</v>
      </c>
      <c r="O220" s="27" t="s">
        <v>25</v>
      </c>
    </row>
    <row r="221" spans="2:15" x14ac:dyDescent="0.3">
      <c r="B221" s="6">
        <v>1100000</v>
      </c>
      <c r="C221" s="7" t="s">
        <v>69</v>
      </c>
      <c r="D221" s="6" t="s">
        <v>26</v>
      </c>
      <c r="E221" s="28">
        <f>E223</f>
        <v>8758.4</v>
      </c>
      <c r="F221" s="13"/>
      <c r="G221" s="13"/>
      <c r="H221" s="13"/>
      <c r="I221" s="28">
        <f t="shared" ref="I221" si="25">E221+F221+G221+H221</f>
        <v>8758.4</v>
      </c>
      <c r="J221" s="28">
        <f>J223</f>
        <v>7284</v>
      </c>
      <c r="K221" s="28">
        <f t="shared" ref="K221:L221" si="26">K223</f>
        <v>7284</v>
      </c>
      <c r="L221" s="28">
        <f t="shared" si="26"/>
        <v>7284</v>
      </c>
      <c r="M221" s="13"/>
      <c r="N221" s="13"/>
      <c r="O221" s="13"/>
    </row>
    <row r="222" spans="2:15" x14ac:dyDescent="0.3">
      <c r="B222" s="6">
        <v>1176000</v>
      </c>
      <c r="C222" s="8" t="s">
        <v>56</v>
      </c>
      <c r="D222" s="6" t="s">
        <v>26</v>
      </c>
      <c r="E222" s="13"/>
      <c r="F222" s="13"/>
      <c r="G222" s="13"/>
      <c r="H222" s="13"/>
      <c r="I222" s="28"/>
      <c r="J222" s="13"/>
      <c r="K222" s="13"/>
      <c r="L222" s="13"/>
      <c r="M222" s="13"/>
      <c r="N222" s="13"/>
      <c r="O222" s="13"/>
    </row>
    <row r="223" spans="2:15" x14ac:dyDescent="0.3">
      <c r="B223" s="6">
        <v>1176100</v>
      </c>
      <c r="C223" s="7" t="s">
        <v>106</v>
      </c>
      <c r="D223" s="6">
        <v>486100</v>
      </c>
      <c r="E223" s="28">
        <v>8758.4</v>
      </c>
      <c r="F223" s="13"/>
      <c r="G223" s="13"/>
      <c r="H223" s="13"/>
      <c r="I223" s="28">
        <f>E223+F223+G223+H223</f>
        <v>8758.4</v>
      </c>
      <c r="J223" s="28">
        <v>7284</v>
      </c>
      <c r="K223" s="28">
        <v>7284</v>
      </c>
      <c r="L223" s="28">
        <v>7284</v>
      </c>
      <c r="M223" s="13"/>
      <c r="N223" s="13"/>
      <c r="O223" s="13"/>
    </row>
    <row r="224" spans="2:15" x14ac:dyDescent="0.3">
      <c r="B224" s="6">
        <v>1000000</v>
      </c>
      <c r="C224" s="6" t="s">
        <v>142</v>
      </c>
      <c r="D224" s="6"/>
      <c r="E224" s="28">
        <f>E221</f>
        <v>8758.4</v>
      </c>
      <c r="F224" s="13"/>
      <c r="G224" s="13"/>
      <c r="H224" s="13"/>
      <c r="I224" s="28">
        <f>E224+F224+G224+H224</f>
        <v>8758.4</v>
      </c>
      <c r="J224" s="28">
        <f>J221</f>
        <v>7284</v>
      </c>
      <c r="K224" s="28">
        <f t="shared" ref="K224:L224" si="27">K221</f>
        <v>7284</v>
      </c>
      <c r="L224" s="28">
        <f t="shared" si="27"/>
        <v>7284</v>
      </c>
      <c r="M224" s="13"/>
      <c r="N224" s="13"/>
      <c r="O224" s="13"/>
    </row>
    <row r="227" spans="2:14" ht="16.5" customHeight="1" x14ac:dyDescent="0.3">
      <c r="C227" s="29" t="s">
        <v>147</v>
      </c>
      <c r="D227" s="68" t="s">
        <v>63</v>
      </c>
      <c r="E227" s="68"/>
      <c r="F227" s="68"/>
      <c r="G227" s="65" t="s">
        <v>64</v>
      </c>
      <c r="H227" s="65"/>
      <c r="J227" s="69" t="s">
        <v>124</v>
      </c>
      <c r="K227" s="69"/>
      <c r="L227" s="69"/>
    </row>
    <row r="228" spans="2:14" ht="16.5" customHeight="1" x14ac:dyDescent="0.3">
      <c r="C228" s="10"/>
      <c r="D228" s="10"/>
      <c r="E228" s="1"/>
      <c r="G228" s="65" t="s">
        <v>65</v>
      </c>
      <c r="H228" s="65"/>
      <c r="J228" s="65" t="s">
        <v>66</v>
      </c>
      <c r="K228" s="65"/>
      <c r="L228" s="65"/>
    </row>
    <row r="229" spans="2:14" x14ac:dyDescent="0.3">
      <c r="C229" s="22" t="s">
        <v>67</v>
      </c>
      <c r="D229" s="10"/>
      <c r="E229" s="10"/>
      <c r="F229" s="10"/>
      <c r="G229" s="10"/>
      <c r="H229" s="10"/>
      <c r="I229" s="10"/>
    </row>
    <row r="230" spans="2:14" ht="16.5" customHeight="1" x14ac:dyDescent="0.3">
      <c r="C230" s="10"/>
      <c r="D230" s="68" t="s">
        <v>68</v>
      </c>
      <c r="E230" s="68"/>
      <c r="F230" s="68"/>
      <c r="G230" s="65" t="s">
        <v>64</v>
      </c>
      <c r="H230" s="65"/>
      <c r="I230" s="9"/>
      <c r="J230" s="69" t="s">
        <v>125</v>
      </c>
      <c r="K230" s="69"/>
      <c r="L230" s="69"/>
    </row>
    <row r="231" spans="2:14" ht="16.5" customHeight="1" x14ac:dyDescent="0.3">
      <c r="C231" s="10"/>
      <c r="D231" s="10"/>
      <c r="E231" s="10"/>
      <c r="F231" s="9"/>
      <c r="G231" s="65" t="s">
        <v>65</v>
      </c>
      <c r="H231" s="65"/>
      <c r="I231" s="9"/>
      <c r="J231" s="65" t="s">
        <v>66</v>
      </c>
      <c r="K231" s="65"/>
      <c r="L231" s="65"/>
    </row>
    <row r="233" spans="2:14" x14ac:dyDescent="0.3">
      <c r="J233" s="85" t="s">
        <v>115</v>
      </c>
      <c r="K233" s="85"/>
      <c r="L233" s="85"/>
    </row>
    <row r="234" spans="2:14" x14ac:dyDescent="0.3">
      <c r="J234" s="26"/>
      <c r="K234" s="26"/>
      <c r="L234" s="26"/>
    </row>
    <row r="235" spans="2:14" x14ac:dyDescent="0.3">
      <c r="B235" s="86" t="s">
        <v>113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</row>
    <row r="236" spans="2:14" x14ac:dyDescent="0.3">
      <c r="B236" s="86" t="s">
        <v>114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</row>
    <row r="237" spans="2:14" x14ac:dyDescent="0.3">
      <c r="B237" s="86" t="s">
        <v>146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</row>
    <row r="238" spans="2:14" x14ac:dyDescent="0.3">
      <c r="N238" s="15"/>
    </row>
    <row r="239" spans="2:14" x14ac:dyDescent="0.3">
      <c r="B239" s="71" t="s">
        <v>27</v>
      </c>
      <c r="C239" s="71"/>
      <c r="D239" s="24" t="s">
        <v>28</v>
      </c>
      <c r="E239" s="72" t="s">
        <v>118</v>
      </c>
      <c r="F239" s="72"/>
      <c r="G239" s="72"/>
      <c r="H239" s="72"/>
      <c r="I239" s="72"/>
      <c r="J239" s="72"/>
      <c r="K239" s="72"/>
      <c r="L239" s="72"/>
    </row>
    <row r="240" spans="2:14" x14ac:dyDescent="0.3">
      <c r="B240" s="71"/>
      <c r="C240" s="71"/>
      <c r="D240" s="24" t="s">
        <v>29</v>
      </c>
      <c r="E240" s="72">
        <v>104021</v>
      </c>
      <c r="F240" s="72"/>
      <c r="G240" s="72"/>
      <c r="H240" s="72"/>
      <c r="I240" s="72"/>
      <c r="J240" s="72"/>
      <c r="K240" s="72"/>
      <c r="L240" s="72"/>
    </row>
    <row r="241" spans="2:12" x14ac:dyDescent="0.3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2:12" x14ac:dyDescent="0.3">
      <c r="B242" s="71" t="s">
        <v>30</v>
      </c>
      <c r="C242" s="71"/>
      <c r="D242" s="24" t="s">
        <v>28</v>
      </c>
      <c r="E242" s="72" t="s">
        <v>118</v>
      </c>
      <c r="F242" s="72"/>
      <c r="G242" s="72"/>
      <c r="H242" s="72"/>
      <c r="I242" s="72"/>
      <c r="J242" s="72"/>
      <c r="K242" s="72"/>
      <c r="L242" s="72"/>
    </row>
    <row r="243" spans="2:12" x14ac:dyDescent="0.3">
      <c r="B243" s="71"/>
      <c r="C243" s="71"/>
      <c r="D243" s="24" t="s">
        <v>29</v>
      </c>
      <c r="E243" s="72">
        <v>104021</v>
      </c>
      <c r="F243" s="72"/>
      <c r="G243" s="72"/>
      <c r="H243" s="72"/>
      <c r="I243" s="72"/>
      <c r="J243" s="72"/>
      <c r="K243" s="72"/>
      <c r="L243" s="72"/>
    </row>
    <row r="244" spans="2:12" x14ac:dyDescent="0.3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</row>
    <row r="245" spans="2:12" x14ac:dyDescent="0.3">
      <c r="B245" s="71" t="s">
        <v>31</v>
      </c>
      <c r="C245" s="71"/>
      <c r="D245" s="71"/>
      <c r="E245" s="72" t="s">
        <v>118</v>
      </c>
      <c r="F245" s="72"/>
      <c r="G245" s="72"/>
      <c r="H245" s="72"/>
      <c r="I245" s="72"/>
      <c r="J245" s="72"/>
      <c r="K245" s="72"/>
      <c r="L245" s="72"/>
    </row>
    <row r="246" spans="2:12" x14ac:dyDescent="0.3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2:12" x14ac:dyDescent="0.3">
      <c r="B247" s="71" t="s">
        <v>32</v>
      </c>
      <c r="C247" s="71"/>
      <c r="D247" s="71"/>
      <c r="E247" s="72">
        <v>1006</v>
      </c>
      <c r="F247" s="72"/>
      <c r="G247" s="72"/>
      <c r="H247" s="72"/>
      <c r="I247" s="72"/>
      <c r="J247" s="72"/>
      <c r="K247" s="72"/>
      <c r="L247" s="72"/>
    </row>
    <row r="248" spans="2:12" x14ac:dyDescent="0.3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</row>
    <row r="249" spans="2:12" x14ac:dyDescent="0.3">
      <c r="B249" s="71" t="s">
        <v>33</v>
      </c>
      <c r="C249" s="71"/>
      <c r="D249" s="71"/>
      <c r="E249" s="72">
        <v>1</v>
      </c>
      <c r="F249" s="72"/>
      <c r="G249" s="72"/>
      <c r="H249" s="72"/>
      <c r="I249" s="72"/>
      <c r="J249" s="72"/>
      <c r="K249" s="72"/>
      <c r="L249" s="72"/>
    </row>
    <row r="250" spans="2:12" x14ac:dyDescent="0.3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</row>
    <row r="251" spans="2:12" x14ac:dyDescent="0.3">
      <c r="B251" s="74" t="s">
        <v>34</v>
      </c>
      <c r="C251" s="74"/>
      <c r="D251" s="24" t="s">
        <v>35</v>
      </c>
      <c r="E251" s="75" t="s">
        <v>116</v>
      </c>
      <c r="F251" s="75"/>
      <c r="G251" s="75"/>
      <c r="H251" s="75"/>
      <c r="I251" s="75"/>
      <c r="J251" s="75"/>
      <c r="K251" s="75"/>
      <c r="L251" s="75"/>
    </row>
    <row r="252" spans="2:12" x14ac:dyDescent="0.3">
      <c r="B252" s="74"/>
      <c r="C252" s="74"/>
      <c r="D252" s="24" t="s">
        <v>36</v>
      </c>
      <c r="E252" s="75" t="s">
        <v>116</v>
      </c>
      <c r="F252" s="75"/>
      <c r="G252" s="75"/>
      <c r="H252" s="75"/>
      <c r="I252" s="75"/>
      <c r="J252" s="75"/>
      <c r="K252" s="75"/>
      <c r="L252" s="75"/>
    </row>
    <row r="253" spans="2:12" x14ac:dyDescent="0.3">
      <c r="B253" s="74"/>
      <c r="C253" s="74"/>
      <c r="D253" s="24" t="s">
        <v>37</v>
      </c>
      <c r="E253" s="75" t="s">
        <v>117</v>
      </c>
      <c r="F253" s="75"/>
      <c r="G253" s="75"/>
      <c r="H253" s="75"/>
      <c r="I253" s="75"/>
      <c r="J253" s="75"/>
      <c r="K253" s="75"/>
      <c r="L253" s="75"/>
    </row>
    <row r="254" spans="2:12" x14ac:dyDescent="0.3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</row>
    <row r="255" spans="2:12" ht="27" x14ac:dyDescent="0.3">
      <c r="B255" s="76" t="s">
        <v>38</v>
      </c>
      <c r="C255" s="77"/>
      <c r="D255" s="24" t="s">
        <v>39</v>
      </c>
      <c r="E255" s="82" t="s">
        <v>121</v>
      </c>
      <c r="F255" s="83"/>
      <c r="G255" s="83"/>
      <c r="H255" s="83"/>
      <c r="I255" s="83"/>
      <c r="J255" s="83"/>
      <c r="K255" s="83"/>
      <c r="L255" s="84"/>
    </row>
    <row r="256" spans="2:12" ht="27" x14ac:dyDescent="0.3">
      <c r="B256" s="78"/>
      <c r="C256" s="79"/>
      <c r="D256" s="24" t="s">
        <v>40</v>
      </c>
      <c r="E256" s="72">
        <v>1006</v>
      </c>
      <c r="F256" s="72"/>
      <c r="G256" s="72"/>
      <c r="H256" s="72"/>
      <c r="I256" s="72"/>
      <c r="J256" s="72"/>
      <c r="K256" s="72"/>
      <c r="L256" s="72"/>
    </row>
    <row r="257" spans="2:15" ht="27" x14ac:dyDescent="0.3">
      <c r="B257" s="78"/>
      <c r="C257" s="79"/>
      <c r="D257" s="24" t="s">
        <v>41</v>
      </c>
      <c r="E257" s="82" t="s">
        <v>128</v>
      </c>
      <c r="F257" s="83"/>
      <c r="G257" s="83"/>
      <c r="H257" s="83"/>
      <c r="I257" s="83"/>
      <c r="J257" s="83"/>
      <c r="K257" s="83"/>
      <c r="L257" s="84"/>
    </row>
    <row r="258" spans="2:15" ht="27" x14ac:dyDescent="0.3">
      <c r="B258" s="80"/>
      <c r="C258" s="81"/>
      <c r="D258" s="24" t="s">
        <v>42</v>
      </c>
      <c r="E258" s="72">
        <v>11002</v>
      </c>
      <c r="F258" s="72"/>
      <c r="G258" s="72"/>
      <c r="H258" s="72"/>
      <c r="I258" s="72"/>
      <c r="J258" s="72"/>
      <c r="K258" s="72"/>
      <c r="L258" s="72"/>
    </row>
    <row r="259" spans="2:15" x14ac:dyDescent="0.3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</row>
    <row r="260" spans="2:15" x14ac:dyDescent="0.3">
      <c r="B260" s="71" t="s">
        <v>43</v>
      </c>
      <c r="C260" s="71"/>
      <c r="D260" s="71"/>
      <c r="E260" s="72" t="s">
        <v>123</v>
      </c>
      <c r="F260" s="72"/>
      <c r="G260" s="72"/>
      <c r="H260" s="72"/>
      <c r="I260" s="72"/>
      <c r="J260" s="72"/>
      <c r="K260" s="72"/>
      <c r="L260" s="72"/>
    </row>
    <row r="262" spans="2:15" ht="52.5" customHeight="1" x14ac:dyDescent="0.3">
      <c r="B262" s="66" t="s">
        <v>48</v>
      </c>
      <c r="C262" s="67" t="s">
        <v>1</v>
      </c>
      <c r="D262" s="67"/>
      <c r="E262" s="66" t="s">
        <v>47</v>
      </c>
      <c r="F262" s="66" t="s">
        <v>2</v>
      </c>
      <c r="G262" s="66"/>
      <c r="H262" s="66"/>
      <c r="I262" s="66" t="s">
        <v>45</v>
      </c>
      <c r="J262" s="66" t="s">
        <v>3</v>
      </c>
      <c r="K262" s="66" t="s">
        <v>4</v>
      </c>
      <c r="L262" s="66" t="s">
        <v>5</v>
      </c>
      <c r="M262" s="66" t="s">
        <v>44</v>
      </c>
      <c r="N262" s="66"/>
      <c r="O262" s="66" t="s">
        <v>6</v>
      </c>
    </row>
    <row r="263" spans="2:15" ht="67.5" x14ac:dyDescent="0.3">
      <c r="B263" s="66"/>
      <c r="C263" s="25" t="s">
        <v>7</v>
      </c>
      <c r="D263" s="23" t="s">
        <v>0</v>
      </c>
      <c r="E263" s="66"/>
      <c r="F263" s="23" t="s">
        <v>46</v>
      </c>
      <c r="G263" s="23" t="s">
        <v>8</v>
      </c>
      <c r="H263" s="23" t="s">
        <v>9</v>
      </c>
      <c r="I263" s="66"/>
      <c r="J263" s="66"/>
      <c r="K263" s="66"/>
      <c r="L263" s="66"/>
      <c r="M263" s="23" t="s">
        <v>10</v>
      </c>
      <c r="N263" s="23" t="s">
        <v>11</v>
      </c>
      <c r="O263" s="66"/>
    </row>
    <row r="264" spans="2:15" x14ac:dyDescent="0.3">
      <c r="B264" s="27" t="s">
        <v>12</v>
      </c>
      <c r="C264" s="27" t="s">
        <v>13</v>
      </c>
      <c r="D264" s="27" t="s">
        <v>14</v>
      </c>
      <c r="E264" s="27" t="s">
        <v>15</v>
      </c>
      <c r="F264" s="27" t="s">
        <v>16</v>
      </c>
      <c r="G264" s="27" t="s">
        <v>17</v>
      </c>
      <c r="H264" s="27" t="s">
        <v>18</v>
      </c>
      <c r="I264" s="27" t="s">
        <v>19</v>
      </c>
      <c r="J264" s="27" t="s">
        <v>20</v>
      </c>
      <c r="K264" s="27" t="s">
        <v>21</v>
      </c>
      <c r="L264" s="27" t="s">
        <v>22</v>
      </c>
      <c r="M264" s="27" t="s">
        <v>23</v>
      </c>
      <c r="N264" s="27" t="s">
        <v>24</v>
      </c>
      <c r="O264" s="27" t="s">
        <v>25</v>
      </c>
    </row>
    <row r="265" spans="2:15" x14ac:dyDescent="0.3">
      <c r="B265" s="6">
        <v>1100000</v>
      </c>
      <c r="C265" s="7" t="s">
        <v>69</v>
      </c>
      <c r="D265" s="6" t="s">
        <v>26</v>
      </c>
      <c r="E265" s="28">
        <f>E267</f>
        <v>1107.3</v>
      </c>
      <c r="F265" s="13"/>
      <c r="G265" s="13"/>
      <c r="H265" s="13"/>
      <c r="I265" s="28">
        <f t="shared" ref="I265" si="28">E265+F265+G265+H265</f>
        <v>1107.3</v>
      </c>
      <c r="J265" s="13"/>
      <c r="K265" s="13"/>
      <c r="L265" s="13"/>
      <c r="M265" s="13"/>
      <c r="N265" s="13"/>
      <c r="O265" s="13"/>
    </row>
    <row r="266" spans="2:15" x14ac:dyDescent="0.3">
      <c r="B266" s="6">
        <v>1176000</v>
      </c>
      <c r="C266" s="8" t="s">
        <v>56</v>
      </c>
      <c r="D266" s="6" t="s">
        <v>26</v>
      </c>
      <c r="E266" s="13"/>
      <c r="F266" s="13"/>
      <c r="G266" s="13"/>
      <c r="H266" s="13"/>
      <c r="I266" s="28"/>
      <c r="J266" s="13"/>
      <c r="K266" s="13"/>
      <c r="L266" s="13"/>
      <c r="M266" s="13"/>
      <c r="N266" s="13"/>
      <c r="O266" s="13"/>
    </row>
    <row r="267" spans="2:15" x14ac:dyDescent="0.3">
      <c r="B267" s="6">
        <v>1176100</v>
      </c>
      <c r="C267" s="7" t="s">
        <v>106</v>
      </c>
      <c r="D267" s="6">
        <v>486100</v>
      </c>
      <c r="E267" s="28">
        <v>1107.3</v>
      </c>
      <c r="F267" s="13"/>
      <c r="G267" s="13"/>
      <c r="H267" s="13"/>
      <c r="I267" s="28">
        <f>E267+F267+G267+H267</f>
        <v>1107.3</v>
      </c>
      <c r="J267" s="13"/>
      <c r="K267" s="13"/>
      <c r="L267" s="13"/>
      <c r="M267" s="13"/>
      <c r="N267" s="13"/>
      <c r="O267" s="13"/>
    </row>
    <row r="268" spans="2:15" x14ac:dyDescent="0.3">
      <c r="B268" s="6">
        <v>1000000</v>
      </c>
      <c r="C268" s="6" t="s">
        <v>142</v>
      </c>
      <c r="D268" s="6"/>
      <c r="E268" s="28">
        <f>E265</f>
        <v>1107.3</v>
      </c>
      <c r="F268" s="13"/>
      <c r="G268" s="13"/>
      <c r="H268" s="13"/>
      <c r="I268" s="28">
        <f>E268+F268+G268+H268</f>
        <v>1107.3</v>
      </c>
      <c r="J268" s="13"/>
      <c r="K268" s="13"/>
      <c r="L268" s="13"/>
      <c r="M268" s="13"/>
      <c r="N268" s="13"/>
      <c r="O268" s="13"/>
    </row>
    <row r="271" spans="2:15" x14ac:dyDescent="0.3">
      <c r="C271" s="29" t="s">
        <v>147</v>
      </c>
      <c r="D271" s="68" t="s">
        <v>63</v>
      </c>
      <c r="E271" s="68"/>
      <c r="F271" s="68"/>
      <c r="G271" s="65" t="s">
        <v>64</v>
      </c>
      <c r="H271" s="65"/>
      <c r="J271" s="69" t="s">
        <v>124</v>
      </c>
      <c r="K271" s="69"/>
      <c r="L271" s="69"/>
    </row>
    <row r="272" spans="2:15" x14ac:dyDescent="0.3">
      <c r="C272" s="10"/>
      <c r="D272" s="10"/>
      <c r="E272" s="1"/>
      <c r="G272" s="65" t="s">
        <v>65</v>
      </c>
      <c r="H272" s="65"/>
      <c r="J272" s="65" t="s">
        <v>66</v>
      </c>
      <c r="K272" s="65"/>
      <c r="L272" s="65"/>
    </row>
    <row r="273" spans="2:14" x14ac:dyDescent="0.3">
      <c r="C273" s="22" t="s">
        <v>67</v>
      </c>
      <c r="D273" s="10"/>
      <c r="E273" s="10"/>
      <c r="F273" s="10"/>
      <c r="G273" s="10"/>
      <c r="H273" s="10"/>
      <c r="I273" s="10"/>
    </row>
    <row r="274" spans="2:14" x14ac:dyDescent="0.3">
      <c r="C274" s="10"/>
      <c r="D274" s="68" t="s">
        <v>68</v>
      </c>
      <c r="E274" s="68"/>
      <c r="F274" s="68"/>
      <c r="G274" s="65" t="s">
        <v>64</v>
      </c>
      <c r="H274" s="65"/>
      <c r="I274" s="9"/>
      <c r="J274" s="69" t="s">
        <v>125</v>
      </c>
      <c r="K274" s="69"/>
      <c r="L274" s="69"/>
    </row>
    <row r="275" spans="2:14" x14ac:dyDescent="0.3">
      <c r="C275" s="10"/>
      <c r="D275" s="10"/>
      <c r="E275" s="10"/>
      <c r="F275" s="9"/>
      <c r="G275" s="65" t="s">
        <v>65</v>
      </c>
      <c r="H275" s="65"/>
      <c r="I275" s="9"/>
      <c r="J275" s="65" t="s">
        <v>66</v>
      </c>
      <c r="K275" s="65"/>
      <c r="L275" s="65"/>
    </row>
    <row r="277" spans="2:14" x14ac:dyDescent="0.3">
      <c r="J277" s="85" t="s">
        <v>115</v>
      </c>
      <c r="K277" s="85"/>
      <c r="L277" s="85"/>
    </row>
    <row r="278" spans="2:14" x14ac:dyDescent="0.3">
      <c r="J278" s="26"/>
      <c r="K278" s="26"/>
      <c r="L278" s="26"/>
    </row>
    <row r="279" spans="2:14" x14ac:dyDescent="0.3">
      <c r="B279" s="86" t="s">
        <v>113</v>
      </c>
      <c r="C279" s="86"/>
      <c r="D279" s="86"/>
      <c r="E279" s="86"/>
      <c r="F279" s="86"/>
      <c r="G279" s="86"/>
      <c r="H279" s="86"/>
      <c r="I279" s="86"/>
      <c r="J279" s="86"/>
      <c r="K279" s="86"/>
      <c r="L279" s="86"/>
    </row>
    <row r="280" spans="2:14" x14ac:dyDescent="0.3">
      <c r="B280" s="86" t="s">
        <v>114</v>
      </c>
      <c r="C280" s="86"/>
      <c r="D280" s="86"/>
      <c r="E280" s="86"/>
      <c r="F280" s="86"/>
      <c r="G280" s="86"/>
      <c r="H280" s="86"/>
      <c r="I280" s="86"/>
      <c r="J280" s="86"/>
      <c r="K280" s="86"/>
      <c r="L280" s="86"/>
    </row>
    <row r="281" spans="2:14" x14ac:dyDescent="0.3">
      <c r="B281" s="86" t="s">
        <v>146</v>
      </c>
      <c r="C281" s="86"/>
      <c r="D281" s="86"/>
      <c r="E281" s="86"/>
      <c r="F281" s="86"/>
      <c r="G281" s="86"/>
      <c r="H281" s="86"/>
      <c r="I281" s="86"/>
      <c r="J281" s="86"/>
      <c r="K281" s="86"/>
      <c r="L281" s="86"/>
    </row>
    <row r="282" spans="2:14" x14ac:dyDescent="0.3">
      <c r="N282" s="15"/>
    </row>
    <row r="283" spans="2:14" x14ac:dyDescent="0.3">
      <c r="B283" s="71" t="s">
        <v>27</v>
      </c>
      <c r="C283" s="71"/>
      <c r="D283" s="24" t="s">
        <v>28</v>
      </c>
      <c r="E283" s="72" t="s">
        <v>118</v>
      </c>
      <c r="F283" s="72"/>
      <c r="G283" s="72"/>
      <c r="H283" s="72"/>
      <c r="I283" s="72"/>
      <c r="J283" s="72"/>
      <c r="K283" s="72"/>
      <c r="L283" s="72"/>
    </row>
    <row r="284" spans="2:14" x14ac:dyDescent="0.3">
      <c r="B284" s="71"/>
      <c r="C284" s="71"/>
      <c r="D284" s="24" t="s">
        <v>29</v>
      </c>
      <c r="E284" s="72">
        <v>104021</v>
      </c>
      <c r="F284" s="72"/>
      <c r="G284" s="72"/>
      <c r="H284" s="72"/>
      <c r="I284" s="72"/>
      <c r="J284" s="72"/>
      <c r="K284" s="72"/>
      <c r="L284" s="72"/>
    </row>
    <row r="285" spans="2:14" x14ac:dyDescent="0.3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</row>
    <row r="286" spans="2:14" x14ac:dyDescent="0.3">
      <c r="B286" s="71" t="s">
        <v>30</v>
      </c>
      <c r="C286" s="71"/>
      <c r="D286" s="24" t="s">
        <v>28</v>
      </c>
      <c r="E286" s="72" t="s">
        <v>118</v>
      </c>
      <c r="F286" s="72"/>
      <c r="G286" s="72"/>
      <c r="H286" s="72"/>
      <c r="I286" s="72"/>
      <c r="J286" s="72"/>
      <c r="K286" s="72"/>
      <c r="L286" s="72"/>
    </row>
    <row r="287" spans="2:14" x14ac:dyDescent="0.3">
      <c r="B287" s="71"/>
      <c r="C287" s="71"/>
      <c r="D287" s="24" t="s">
        <v>29</v>
      </c>
      <c r="E287" s="72">
        <v>104021</v>
      </c>
      <c r="F287" s="72"/>
      <c r="G287" s="72"/>
      <c r="H287" s="72"/>
      <c r="I287" s="72"/>
      <c r="J287" s="72"/>
      <c r="K287" s="72"/>
      <c r="L287" s="72"/>
    </row>
    <row r="288" spans="2:14" x14ac:dyDescent="0.3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</row>
    <row r="289" spans="2:12" x14ac:dyDescent="0.3">
      <c r="B289" s="71" t="s">
        <v>31</v>
      </c>
      <c r="C289" s="71"/>
      <c r="D289" s="71"/>
      <c r="E289" s="72" t="s">
        <v>118</v>
      </c>
      <c r="F289" s="72"/>
      <c r="G289" s="72"/>
      <c r="H289" s="72"/>
      <c r="I289" s="72"/>
      <c r="J289" s="72"/>
      <c r="K289" s="72"/>
      <c r="L289" s="72"/>
    </row>
    <row r="290" spans="2:12" x14ac:dyDescent="0.3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</row>
    <row r="291" spans="2:12" x14ac:dyDescent="0.3">
      <c r="B291" s="71" t="s">
        <v>32</v>
      </c>
      <c r="C291" s="71"/>
      <c r="D291" s="71"/>
      <c r="E291" s="72">
        <v>1006</v>
      </c>
      <c r="F291" s="72"/>
      <c r="G291" s="72"/>
      <c r="H291" s="72"/>
      <c r="I291" s="72"/>
      <c r="J291" s="72"/>
      <c r="K291" s="72"/>
      <c r="L291" s="72"/>
    </row>
    <row r="292" spans="2:12" x14ac:dyDescent="0.3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</row>
    <row r="293" spans="2:12" x14ac:dyDescent="0.3">
      <c r="B293" s="71" t="s">
        <v>33</v>
      </c>
      <c r="C293" s="71"/>
      <c r="D293" s="71"/>
      <c r="E293" s="72">
        <v>1</v>
      </c>
      <c r="F293" s="72"/>
      <c r="G293" s="72"/>
      <c r="H293" s="72"/>
      <c r="I293" s="72"/>
      <c r="J293" s="72"/>
      <c r="K293" s="72"/>
      <c r="L293" s="72"/>
    </row>
    <row r="294" spans="2:12" x14ac:dyDescent="0.3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</row>
    <row r="295" spans="2:12" x14ac:dyDescent="0.3">
      <c r="B295" s="74" t="s">
        <v>34</v>
      </c>
      <c r="C295" s="74"/>
      <c r="D295" s="24" t="s">
        <v>35</v>
      </c>
      <c r="E295" s="75" t="s">
        <v>129</v>
      </c>
      <c r="F295" s="75"/>
      <c r="G295" s="75"/>
      <c r="H295" s="75"/>
      <c r="I295" s="75"/>
      <c r="J295" s="75"/>
      <c r="K295" s="75"/>
      <c r="L295" s="75"/>
    </row>
    <row r="296" spans="2:12" x14ac:dyDescent="0.3">
      <c r="B296" s="74"/>
      <c r="C296" s="74"/>
      <c r="D296" s="24" t="s">
        <v>36</v>
      </c>
      <c r="E296" s="75" t="s">
        <v>130</v>
      </c>
      <c r="F296" s="75"/>
      <c r="G296" s="75"/>
      <c r="H296" s="75"/>
      <c r="I296" s="75"/>
      <c r="J296" s="75"/>
      <c r="K296" s="75"/>
      <c r="L296" s="75"/>
    </row>
    <row r="297" spans="2:12" x14ac:dyDescent="0.3">
      <c r="B297" s="74"/>
      <c r="C297" s="74"/>
      <c r="D297" s="24" t="s">
        <v>37</v>
      </c>
      <c r="E297" s="75" t="s">
        <v>117</v>
      </c>
      <c r="F297" s="75"/>
      <c r="G297" s="75"/>
      <c r="H297" s="75"/>
      <c r="I297" s="75"/>
      <c r="J297" s="75"/>
      <c r="K297" s="75"/>
      <c r="L297" s="75"/>
    </row>
    <row r="298" spans="2:12" x14ac:dyDescent="0.3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</row>
    <row r="299" spans="2:12" ht="27" x14ac:dyDescent="0.3">
      <c r="B299" s="76" t="s">
        <v>38</v>
      </c>
      <c r="C299" s="77"/>
      <c r="D299" s="24" t="s">
        <v>39</v>
      </c>
      <c r="E299" s="82" t="s">
        <v>131</v>
      </c>
      <c r="F299" s="83"/>
      <c r="G299" s="83"/>
      <c r="H299" s="83"/>
      <c r="I299" s="83"/>
      <c r="J299" s="83"/>
      <c r="K299" s="83"/>
      <c r="L299" s="84"/>
    </row>
    <row r="300" spans="2:12" ht="27" x14ac:dyDescent="0.3">
      <c r="B300" s="78"/>
      <c r="C300" s="79"/>
      <c r="D300" s="24" t="s">
        <v>40</v>
      </c>
      <c r="E300" s="72">
        <v>1031</v>
      </c>
      <c r="F300" s="72"/>
      <c r="G300" s="72"/>
      <c r="H300" s="72"/>
      <c r="I300" s="72"/>
      <c r="J300" s="72"/>
      <c r="K300" s="72"/>
      <c r="L300" s="72"/>
    </row>
    <row r="301" spans="2:12" ht="27" customHeight="1" x14ac:dyDescent="0.3">
      <c r="B301" s="78"/>
      <c r="C301" s="79"/>
      <c r="D301" s="24" t="s">
        <v>41</v>
      </c>
      <c r="E301" s="82" t="s">
        <v>131</v>
      </c>
      <c r="F301" s="83"/>
      <c r="G301" s="83"/>
      <c r="H301" s="83"/>
      <c r="I301" s="83"/>
      <c r="J301" s="83"/>
      <c r="K301" s="83"/>
      <c r="L301" s="84"/>
    </row>
    <row r="302" spans="2:12" ht="27" x14ac:dyDescent="0.3">
      <c r="B302" s="80"/>
      <c r="C302" s="81"/>
      <c r="D302" s="24" t="s">
        <v>42</v>
      </c>
      <c r="E302" s="72">
        <v>11001</v>
      </c>
      <c r="F302" s="72"/>
      <c r="G302" s="72"/>
      <c r="H302" s="72"/>
      <c r="I302" s="72"/>
      <c r="J302" s="72"/>
      <c r="K302" s="72"/>
      <c r="L302" s="72"/>
    </row>
    <row r="303" spans="2:12" x14ac:dyDescent="0.3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</row>
    <row r="304" spans="2:12" x14ac:dyDescent="0.3">
      <c r="B304" s="71" t="s">
        <v>43</v>
      </c>
      <c r="C304" s="71"/>
      <c r="D304" s="71"/>
      <c r="E304" s="72" t="s">
        <v>123</v>
      </c>
      <c r="F304" s="72"/>
      <c r="G304" s="72"/>
      <c r="H304" s="72"/>
      <c r="I304" s="72"/>
      <c r="J304" s="72"/>
      <c r="K304" s="72"/>
      <c r="L304" s="72"/>
    </row>
    <row r="308" spans="2:15" ht="54" customHeight="1" x14ac:dyDescent="0.3">
      <c r="B308" s="66" t="s">
        <v>48</v>
      </c>
      <c r="C308" s="67" t="s">
        <v>1</v>
      </c>
      <c r="D308" s="67"/>
      <c r="E308" s="66" t="s">
        <v>47</v>
      </c>
      <c r="F308" s="66" t="s">
        <v>2</v>
      </c>
      <c r="G308" s="66"/>
      <c r="H308" s="66"/>
      <c r="I308" s="66" t="s">
        <v>45</v>
      </c>
      <c r="J308" s="66" t="s">
        <v>3</v>
      </c>
      <c r="K308" s="66" t="s">
        <v>4</v>
      </c>
      <c r="L308" s="66" t="s">
        <v>5</v>
      </c>
      <c r="M308" s="66" t="s">
        <v>44</v>
      </c>
      <c r="N308" s="66"/>
      <c r="O308" s="66" t="s">
        <v>6</v>
      </c>
    </row>
    <row r="309" spans="2:15" ht="67.5" x14ac:dyDescent="0.3">
      <c r="B309" s="66"/>
      <c r="C309" s="25" t="s">
        <v>7</v>
      </c>
      <c r="D309" s="23" t="s">
        <v>0</v>
      </c>
      <c r="E309" s="66"/>
      <c r="F309" s="23" t="s">
        <v>46</v>
      </c>
      <c r="G309" s="23" t="s">
        <v>8</v>
      </c>
      <c r="H309" s="23" t="s">
        <v>9</v>
      </c>
      <c r="I309" s="66"/>
      <c r="J309" s="66"/>
      <c r="K309" s="66"/>
      <c r="L309" s="66"/>
      <c r="M309" s="23" t="s">
        <v>10</v>
      </c>
      <c r="N309" s="23" t="s">
        <v>11</v>
      </c>
      <c r="O309" s="66"/>
    </row>
    <row r="310" spans="2:15" x14ac:dyDescent="0.3">
      <c r="B310" s="27" t="s">
        <v>12</v>
      </c>
      <c r="C310" s="27" t="s">
        <v>13</v>
      </c>
      <c r="D310" s="27" t="s">
        <v>14</v>
      </c>
      <c r="E310" s="27" t="s">
        <v>15</v>
      </c>
      <c r="F310" s="27" t="s">
        <v>16</v>
      </c>
      <c r="G310" s="27" t="s">
        <v>17</v>
      </c>
      <c r="H310" s="27" t="s">
        <v>18</v>
      </c>
      <c r="I310" s="27" t="s">
        <v>19</v>
      </c>
      <c r="J310" s="27" t="s">
        <v>20</v>
      </c>
      <c r="K310" s="27" t="s">
        <v>21</v>
      </c>
      <c r="L310" s="27" t="s">
        <v>22</v>
      </c>
      <c r="M310" s="27" t="s">
        <v>23</v>
      </c>
      <c r="N310" s="27" t="s">
        <v>24</v>
      </c>
      <c r="O310" s="27" t="s">
        <v>25</v>
      </c>
    </row>
    <row r="311" spans="2:15" x14ac:dyDescent="0.3">
      <c r="B311" s="6">
        <v>1100000</v>
      </c>
      <c r="C311" s="7" t="s">
        <v>69</v>
      </c>
      <c r="D311" s="6" t="s">
        <v>26</v>
      </c>
      <c r="E311" s="28">
        <f>E313</f>
        <v>59400</v>
      </c>
      <c r="F311" s="13"/>
      <c r="G311" s="13"/>
      <c r="H311" s="13"/>
      <c r="I311" s="28">
        <f t="shared" ref="I311" si="29">E311+F311+G311+H311</f>
        <v>59400</v>
      </c>
      <c r="J311" s="28">
        <f>J313</f>
        <v>0</v>
      </c>
      <c r="K311" s="28">
        <f t="shared" ref="K311:L311" si="30">K313</f>
        <v>0</v>
      </c>
      <c r="L311" s="28">
        <f t="shared" si="30"/>
        <v>0</v>
      </c>
      <c r="M311" s="13"/>
      <c r="N311" s="13"/>
      <c r="O311" s="13"/>
    </row>
    <row r="312" spans="2:15" x14ac:dyDescent="0.3">
      <c r="B312" s="6">
        <v>1123000</v>
      </c>
      <c r="C312" s="8" t="s">
        <v>85</v>
      </c>
      <c r="D312" s="6" t="s">
        <v>26</v>
      </c>
      <c r="E312" s="13"/>
      <c r="F312" s="13"/>
      <c r="G312" s="13"/>
      <c r="H312" s="13"/>
      <c r="I312" s="28"/>
      <c r="J312" s="13"/>
      <c r="K312" s="13"/>
      <c r="L312" s="13"/>
      <c r="M312" s="13"/>
      <c r="N312" s="13"/>
      <c r="O312" s="13"/>
    </row>
    <row r="313" spans="2:15" x14ac:dyDescent="0.3">
      <c r="B313" s="6">
        <v>1123800</v>
      </c>
      <c r="C313" s="7" t="s">
        <v>93</v>
      </c>
      <c r="D313" s="6">
        <v>423900</v>
      </c>
      <c r="E313" s="28">
        <v>59400</v>
      </c>
      <c r="F313" s="13"/>
      <c r="G313" s="13"/>
      <c r="H313" s="13"/>
      <c r="I313" s="28">
        <f t="shared" ref="I313" si="31">E313+F313+G313+H313</f>
        <v>59400</v>
      </c>
      <c r="J313" s="13"/>
      <c r="K313" s="13"/>
      <c r="L313" s="13"/>
      <c r="M313" s="13"/>
      <c r="N313" s="13"/>
      <c r="O313" s="13"/>
    </row>
    <row r="314" spans="2:15" x14ac:dyDescent="0.3">
      <c r="B314" s="6">
        <v>1000000</v>
      </c>
      <c r="C314" s="6" t="s">
        <v>141</v>
      </c>
      <c r="D314" s="6"/>
      <c r="E314" s="28">
        <f>E311</f>
        <v>59400</v>
      </c>
      <c r="F314" s="13"/>
      <c r="G314" s="13"/>
      <c r="H314" s="13"/>
      <c r="I314" s="28">
        <f>I311</f>
        <v>59400</v>
      </c>
      <c r="J314" s="28">
        <f>J311</f>
        <v>0</v>
      </c>
      <c r="K314" s="28">
        <f>K311</f>
        <v>0</v>
      </c>
      <c r="L314" s="28">
        <f>L311</f>
        <v>0</v>
      </c>
      <c r="M314" s="13"/>
      <c r="N314" s="13"/>
      <c r="O314" s="13"/>
    </row>
    <row r="317" spans="2:15" x14ac:dyDescent="0.3">
      <c r="C317" s="29" t="s">
        <v>147</v>
      </c>
      <c r="D317" s="68" t="s">
        <v>63</v>
      </c>
      <c r="E317" s="68"/>
      <c r="F317" s="68"/>
      <c r="G317" s="65" t="s">
        <v>64</v>
      </c>
      <c r="H317" s="65"/>
      <c r="J317" s="69" t="s">
        <v>124</v>
      </c>
      <c r="K317" s="69"/>
      <c r="L317" s="69"/>
    </row>
    <row r="318" spans="2:15" x14ac:dyDescent="0.3">
      <c r="C318" s="10"/>
      <c r="D318" s="10"/>
      <c r="E318" s="1"/>
      <c r="G318" s="65" t="s">
        <v>65</v>
      </c>
      <c r="H318" s="65"/>
      <c r="J318" s="65" t="s">
        <v>66</v>
      </c>
      <c r="K318" s="65"/>
      <c r="L318" s="65"/>
    </row>
    <row r="319" spans="2:15" x14ac:dyDescent="0.3">
      <c r="C319" s="22" t="s">
        <v>67</v>
      </c>
      <c r="D319" s="10"/>
      <c r="E319" s="10"/>
      <c r="F319" s="10"/>
      <c r="G319" s="10"/>
      <c r="H319" s="10"/>
      <c r="I319" s="10"/>
    </row>
    <row r="320" spans="2:15" x14ac:dyDescent="0.3">
      <c r="C320" s="10"/>
      <c r="D320" s="68" t="s">
        <v>68</v>
      </c>
      <c r="E320" s="68"/>
      <c r="F320" s="68"/>
      <c r="G320" s="65" t="s">
        <v>64</v>
      </c>
      <c r="H320" s="65"/>
      <c r="I320" s="9"/>
      <c r="J320" s="69" t="s">
        <v>125</v>
      </c>
      <c r="K320" s="69"/>
      <c r="L320" s="69"/>
    </row>
    <row r="321" spans="2:14" x14ac:dyDescent="0.3">
      <c r="C321" s="10"/>
      <c r="D321" s="10"/>
      <c r="E321" s="10"/>
      <c r="F321" s="9"/>
      <c r="G321" s="65" t="s">
        <v>65</v>
      </c>
      <c r="H321" s="65"/>
      <c r="I321" s="9"/>
      <c r="J321" s="65" t="s">
        <v>66</v>
      </c>
      <c r="K321" s="65"/>
      <c r="L321" s="65"/>
    </row>
    <row r="322" spans="2:14" x14ac:dyDescent="0.3">
      <c r="J322" s="85" t="s">
        <v>115</v>
      </c>
      <c r="K322" s="85"/>
      <c r="L322" s="85"/>
    </row>
    <row r="323" spans="2:14" x14ac:dyDescent="0.3">
      <c r="J323" s="26"/>
      <c r="K323" s="26"/>
      <c r="L323" s="26"/>
    </row>
    <row r="324" spans="2:14" x14ac:dyDescent="0.3">
      <c r="B324" s="86" t="s">
        <v>113</v>
      </c>
      <c r="C324" s="86"/>
      <c r="D324" s="86"/>
      <c r="E324" s="86"/>
      <c r="F324" s="86"/>
      <c r="G324" s="86"/>
      <c r="H324" s="86"/>
      <c r="I324" s="86"/>
      <c r="J324" s="86"/>
      <c r="K324" s="86"/>
      <c r="L324" s="86"/>
    </row>
    <row r="325" spans="2:14" x14ac:dyDescent="0.3">
      <c r="B325" s="86" t="s">
        <v>114</v>
      </c>
      <c r="C325" s="86"/>
      <c r="D325" s="86"/>
      <c r="E325" s="86"/>
      <c r="F325" s="86"/>
      <c r="G325" s="86"/>
      <c r="H325" s="86"/>
      <c r="I325" s="86"/>
      <c r="J325" s="86"/>
      <c r="K325" s="86"/>
      <c r="L325" s="86"/>
    </row>
    <row r="326" spans="2:14" x14ac:dyDescent="0.3">
      <c r="B326" s="86" t="s">
        <v>146</v>
      </c>
      <c r="C326" s="86"/>
      <c r="D326" s="86"/>
      <c r="E326" s="86"/>
      <c r="F326" s="86"/>
      <c r="G326" s="86"/>
      <c r="H326" s="86"/>
      <c r="I326" s="86"/>
      <c r="J326" s="86"/>
      <c r="K326" s="86"/>
      <c r="L326" s="86"/>
    </row>
    <row r="327" spans="2:14" x14ac:dyDescent="0.3">
      <c r="N327" s="15"/>
    </row>
    <row r="328" spans="2:14" ht="16.5" customHeight="1" x14ac:dyDescent="0.3">
      <c r="B328" s="71" t="s">
        <v>27</v>
      </c>
      <c r="C328" s="71"/>
      <c r="D328" s="24" t="s">
        <v>28</v>
      </c>
      <c r="E328" s="72" t="s">
        <v>118</v>
      </c>
      <c r="F328" s="72"/>
      <c r="G328" s="72"/>
      <c r="H328" s="72"/>
      <c r="I328" s="72"/>
      <c r="J328" s="72"/>
      <c r="K328" s="72"/>
      <c r="L328" s="72"/>
    </row>
    <row r="329" spans="2:14" x14ac:dyDescent="0.3">
      <c r="B329" s="71"/>
      <c r="C329" s="71"/>
      <c r="D329" s="24" t="s">
        <v>29</v>
      </c>
      <c r="E329" s="72">
        <v>104021</v>
      </c>
      <c r="F329" s="72"/>
      <c r="G329" s="72"/>
      <c r="H329" s="72"/>
      <c r="I329" s="72"/>
      <c r="J329" s="72"/>
      <c r="K329" s="72"/>
      <c r="L329" s="72"/>
    </row>
    <row r="330" spans="2:14" x14ac:dyDescent="0.3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</row>
    <row r="331" spans="2:14" ht="16.5" customHeight="1" x14ac:dyDescent="0.3">
      <c r="B331" s="71" t="s">
        <v>30</v>
      </c>
      <c r="C331" s="71"/>
      <c r="D331" s="24" t="s">
        <v>28</v>
      </c>
      <c r="E331" s="72" t="s">
        <v>118</v>
      </c>
      <c r="F331" s="72"/>
      <c r="G331" s="72"/>
      <c r="H331" s="72"/>
      <c r="I331" s="72"/>
      <c r="J331" s="72"/>
      <c r="K331" s="72"/>
      <c r="L331" s="72"/>
    </row>
    <row r="332" spans="2:14" x14ac:dyDescent="0.3">
      <c r="B332" s="71"/>
      <c r="C332" s="71"/>
      <c r="D332" s="24" t="s">
        <v>29</v>
      </c>
      <c r="E332" s="72">
        <v>104021</v>
      </c>
      <c r="F332" s="72"/>
      <c r="G332" s="72"/>
      <c r="H332" s="72"/>
      <c r="I332" s="72"/>
      <c r="J332" s="72"/>
      <c r="K332" s="72"/>
      <c r="L332" s="72"/>
    </row>
    <row r="333" spans="2:14" x14ac:dyDescent="0.3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</row>
    <row r="334" spans="2:14" ht="16.5" customHeight="1" x14ac:dyDescent="0.3">
      <c r="B334" s="71" t="s">
        <v>31</v>
      </c>
      <c r="C334" s="71"/>
      <c r="D334" s="71"/>
      <c r="E334" s="72" t="s">
        <v>118</v>
      </c>
      <c r="F334" s="72"/>
      <c r="G334" s="72"/>
      <c r="H334" s="72"/>
      <c r="I334" s="72"/>
      <c r="J334" s="72"/>
      <c r="K334" s="72"/>
      <c r="L334" s="72"/>
    </row>
    <row r="335" spans="2:14" x14ac:dyDescent="0.3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</row>
    <row r="336" spans="2:14" ht="16.5" customHeight="1" x14ac:dyDescent="0.3">
      <c r="B336" s="71" t="s">
        <v>32</v>
      </c>
      <c r="C336" s="71"/>
      <c r="D336" s="71"/>
      <c r="E336" s="72">
        <v>1006</v>
      </c>
      <c r="F336" s="72"/>
      <c r="G336" s="72"/>
      <c r="H336" s="72"/>
      <c r="I336" s="72"/>
      <c r="J336" s="72"/>
      <c r="K336" s="72"/>
      <c r="L336" s="72"/>
    </row>
    <row r="337" spans="2:15" x14ac:dyDescent="0.3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</row>
    <row r="338" spans="2:15" ht="16.5" customHeight="1" x14ac:dyDescent="0.3">
      <c r="B338" s="71" t="s">
        <v>33</v>
      </c>
      <c r="C338" s="71"/>
      <c r="D338" s="71"/>
      <c r="E338" s="72">
        <v>1</v>
      </c>
      <c r="F338" s="72"/>
      <c r="G338" s="72"/>
      <c r="H338" s="72"/>
      <c r="I338" s="72"/>
      <c r="J338" s="72"/>
      <c r="K338" s="72"/>
      <c r="L338" s="72"/>
    </row>
    <row r="339" spans="2:15" x14ac:dyDescent="0.3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</row>
    <row r="340" spans="2:15" ht="16.5" customHeight="1" x14ac:dyDescent="0.3">
      <c r="B340" s="74" t="s">
        <v>34</v>
      </c>
      <c r="C340" s="74"/>
      <c r="D340" s="24" t="s">
        <v>35</v>
      </c>
      <c r="E340" s="75" t="s">
        <v>116</v>
      </c>
      <c r="F340" s="75"/>
      <c r="G340" s="75"/>
      <c r="H340" s="75"/>
      <c r="I340" s="75"/>
      <c r="J340" s="75"/>
      <c r="K340" s="75"/>
      <c r="L340" s="75"/>
    </row>
    <row r="341" spans="2:15" x14ac:dyDescent="0.3">
      <c r="B341" s="74"/>
      <c r="C341" s="74"/>
      <c r="D341" s="24" t="s">
        <v>36</v>
      </c>
      <c r="E341" s="75" t="s">
        <v>116</v>
      </c>
      <c r="F341" s="75"/>
      <c r="G341" s="75"/>
      <c r="H341" s="75"/>
      <c r="I341" s="75"/>
      <c r="J341" s="75"/>
      <c r="K341" s="75"/>
      <c r="L341" s="75"/>
    </row>
    <row r="342" spans="2:15" x14ac:dyDescent="0.3">
      <c r="B342" s="74"/>
      <c r="C342" s="74"/>
      <c r="D342" s="24" t="s">
        <v>37</v>
      </c>
      <c r="E342" s="75" t="s">
        <v>117</v>
      </c>
      <c r="F342" s="75"/>
      <c r="G342" s="75"/>
      <c r="H342" s="75"/>
      <c r="I342" s="75"/>
      <c r="J342" s="75"/>
      <c r="K342" s="75"/>
      <c r="L342" s="75"/>
    </row>
    <row r="343" spans="2:15" x14ac:dyDescent="0.3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</row>
    <row r="344" spans="2:15" ht="27" customHeight="1" x14ac:dyDescent="0.3">
      <c r="B344" s="76" t="s">
        <v>38</v>
      </c>
      <c r="C344" s="77"/>
      <c r="D344" s="24" t="s">
        <v>39</v>
      </c>
      <c r="E344" s="82" t="s">
        <v>119</v>
      </c>
      <c r="F344" s="83"/>
      <c r="G344" s="83"/>
      <c r="H344" s="83"/>
      <c r="I344" s="83"/>
      <c r="J344" s="83"/>
      <c r="K344" s="83"/>
      <c r="L344" s="84"/>
    </row>
    <row r="345" spans="2:15" ht="27" x14ac:dyDescent="0.3">
      <c r="B345" s="78"/>
      <c r="C345" s="79"/>
      <c r="D345" s="24" t="s">
        <v>40</v>
      </c>
      <c r="E345" s="72">
        <v>1108</v>
      </c>
      <c r="F345" s="72"/>
      <c r="G345" s="72"/>
      <c r="H345" s="72"/>
      <c r="I345" s="72"/>
      <c r="J345" s="72"/>
      <c r="K345" s="72"/>
      <c r="L345" s="72"/>
    </row>
    <row r="346" spans="2:15" ht="27" customHeight="1" x14ac:dyDescent="0.3">
      <c r="B346" s="78"/>
      <c r="C346" s="79"/>
      <c r="D346" s="24" t="s">
        <v>41</v>
      </c>
      <c r="E346" s="82" t="s">
        <v>144</v>
      </c>
      <c r="F346" s="83"/>
      <c r="G346" s="83"/>
      <c r="H346" s="83"/>
      <c r="I346" s="83"/>
      <c r="J346" s="83"/>
      <c r="K346" s="83"/>
      <c r="L346" s="84"/>
    </row>
    <row r="347" spans="2:15" ht="27" x14ac:dyDescent="0.3">
      <c r="B347" s="80"/>
      <c r="C347" s="81"/>
      <c r="D347" s="24" t="s">
        <v>42</v>
      </c>
      <c r="E347" s="72">
        <v>11002</v>
      </c>
      <c r="F347" s="72"/>
      <c r="G347" s="72"/>
      <c r="H347" s="72"/>
      <c r="I347" s="72"/>
      <c r="J347" s="72"/>
      <c r="K347" s="72"/>
      <c r="L347" s="72"/>
    </row>
    <row r="348" spans="2:15" x14ac:dyDescent="0.3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</row>
    <row r="349" spans="2:15" ht="16.5" customHeight="1" x14ac:dyDescent="0.3">
      <c r="B349" s="71" t="s">
        <v>43</v>
      </c>
      <c r="C349" s="71"/>
      <c r="D349" s="71"/>
      <c r="E349" s="72" t="s">
        <v>123</v>
      </c>
      <c r="F349" s="72"/>
      <c r="G349" s="72"/>
      <c r="H349" s="72"/>
      <c r="I349" s="72"/>
      <c r="J349" s="72"/>
      <c r="K349" s="72"/>
      <c r="L349" s="72"/>
    </row>
    <row r="351" spans="2:15" ht="52.5" customHeight="1" x14ac:dyDescent="0.3">
      <c r="B351" s="66" t="s">
        <v>48</v>
      </c>
      <c r="C351" s="67" t="s">
        <v>1</v>
      </c>
      <c r="D351" s="67"/>
      <c r="E351" s="66" t="s">
        <v>47</v>
      </c>
      <c r="F351" s="66" t="s">
        <v>2</v>
      </c>
      <c r="G351" s="66"/>
      <c r="H351" s="66"/>
      <c r="I351" s="66" t="s">
        <v>45</v>
      </c>
      <c r="J351" s="66" t="s">
        <v>3</v>
      </c>
      <c r="K351" s="66" t="s">
        <v>4</v>
      </c>
      <c r="L351" s="66" t="s">
        <v>5</v>
      </c>
      <c r="M351" s="66" t="s">
        <v>44</v>
      </c>
      <c r="N351" s="66"/>
      <c r="O351" s="66" t="s">
        <v>6</v>
      </c>
    </row>
    <row r="352" spans="2:15" ht="67.5" x14ac:dyDescent="0.3">
      <c r="B352" s="66"/>
      <c r="C352" s="25" t="s">
        <v>7</v>
      </c>
      <c r="D352" s="23" t="s">
        <v>0</v>
      </c>
      <c r="E352" s="66"/>
      <c r="F352" s="23" t="s">
        <v>46</v>
      </c>
      <c r="G352" s="23" t="s">
        <v>8</v>
      </c>
      <c r="H352" s="23" t="s">
        <v>9</v>
      </c>
      <c r="I352" s="66"/>
      <c r="J352" s="66"/>
      <c r="K352" s="66"/>
      <c r="L352" s="66"/>
      <c r="M352" s="23" t="s">
        <v>10</v>
      </c>
      <c r="N352" s="23" t="s">
        <v>11</v>
      </c>
      <c r="O352" s="66"/>
    </row>
    <row r="353" spans="2:15" x14ac:dyDescent="0.3">
      <c r="B353" s="27" t="s">
        <v>12</v>
      </c>
      <c r="C353" s="27" t="s">
        <v>13</v>
      </c>
      <c r="D353" s="27" t="s">
        <v>14</v>
      </c>
      <c r="E353" s="27" t="s">
        <v>15</v>
      </c>
      <c r="F353" s="27" t="s">
        <v>16</v>
      </c>
      <c r="G353" s="27" t="s">
        <v>17</v>
      </c>
      <c r="H353" s="27" t="s">
        <v>18</v>
      </c>
      <c r="I353" s="27" t="s">
        <v>19</v>
      </c>
      <c r="J353" s="27" t="s">
        <v>20</v>
      </c>
      <c r="K353" s="27" t="s">
        <v>21</v>
      </c>
      <c r="L353" s="27" t="s">
        <v>22</v>
      </c>
      <c r="M353" s="27" t="s">
        <v>23</v>
      </c>
      <c r="N353" s="27" t="s">
        <v>24</v>
      </c>
      <c r="O353" s="27" t="s">
        <v>25</v>
      </c>
    </row>
    <row r="354" spans="2:15" x14ac:dyDescent="0.3">
      <c r="B354" s="6">
        <v>1100000</v>
      </c>
      <c r="C354" s="7" t="s">
        <v>69</v>
      </c>
      <c r="D354" s="6" t="s">
        <v>26</v>
      </c>
      <c r="E354" s="28">
        <f>E355+E357</f>
        <v>183512.5</v>
      </c>
      <c r="F354" s="28">
        <f t="shared" ref="F354:G354" si="32">F355+F357</f>
        <v>0</v>
      </c>
      <c r="G354" s="28">
        <f t="shared" si="32"/>
        <v>60000</v>
      </c>
      <c r="H354" s="28"/>
      <c r="I354" s="28">
        <f>E354+F354+G354+H354</f>
        <v>243512.5</v>
      </c>
      <c r="J354" s="28">
        <f>J355+J357</f>
        <v>67551.14</v>
      </c>
      <c r="K354" s="28">
        <f t="shared" ref="K354:L354" si="33">K355+K357</f>
        <v>67551.14</v>
      </c>
      <c r="L354" s="28">
        <f t="shared" si="33"/>
        <v>67551.14</v>
      </c>
      <c r="M354" s="13"/>
      <c r="N354" s="13"/>
      <c r="O354" s="13"/>
    </row>
    <row r="355" spans="2:15" x14ac:dyDescent="0.3">
      <c r="B355" s="6">
        <v>1121000</v>
      </c>
      <c r="C355" s="8" t="s">
        <v>52</v>
      </c>
      <c r="D355" s="6"/>
      <c r="E355" s="28">
        <f>E356</f>
        <v>36461.599999999999</v>
      </c>
      <c r="F355" s="28">
        <f t="shared" ref="F355:G355" si="34">F356</f>
        <v>0</v>
      </c>
      <c r="G355" s="28">
        <f t="shared" si="34"/>
        <v>0</v>
      </c>
      <c r="H355" s="28"/>
      <c r="I355" s="28">
        <f t="shared" ref="I355:I360" si="35">E355+F355+G355+H355</f>
        <v>36461.599999999999</v>
      </c>
      <c r="J355" s="28">
        <f>J356</f>
        <v>7431.14</v>
      </c>
      <c r="K355" s="28">
        <f t="shared" ref="K355:L355" si="36">K356</f>
        <v>7431.14</v>
      </c>
      <c r="L355" s="28">
        <f t="shared" si="36"/>
        <v>7431.14</v>
      </c>
      <c r="M355" s="13"/>
      <c r="N355" s="13"/>
      <c r="O355" s="13"/>
    </row>
    <row r="356" spans="2:15" x14ac:dyDescent="0.3">
      <c r="B356" s="6">
        <v>1121100</v>
      </c>
      <c r="C356" s="7" t="s">
        <v>75</v>
      </c>
      <c r="D356" s="6">
        <v>421100</v>
      </c>
      <c r="E356" s="28">
        <v>36461.599999999999</v>
      </c>
      <c r="F356" s="13"/>
      <c r="G356" s="13"/>
      <c r="H356" s="13"/>
      <c r="I356" s="28">
        <f t="shared" si="35"/>
        <v>36461.599999999999</v>
      </c>
      <c r="J356" s="28">
        <v>7431.14</v>
      </c>
      <c r="K356" s="28">
        <v>7431.14</v>
      </c>
      <c r="L356" s="28">
        <v>7431.14</v>
      </c>
      <c r="M356" s="13"/>
      <c r="N356" s="13"/>
      <c r="O356" s="13"/>
    </row>
    <row r="357" spans="2:15" x14ac:dyDescent="0.3">
      <c r="B357" s="6">
        <v>1123000</v>
      </c>
      <c r="C357" s="8" t="s">
        <v>85</v>
      </c>
      <c r="D357" s="6" t="s">
        <v>26</v>
      </c>
      <c r="E357" s="28">
        <f>E358+E359</f>
        <v>147050.9</v>
      </c>
      <c r="F357" s="28">
        <f t="shared" ref="F357:G357" si="37">F358+F359</f>
        <v>0</v>
      </c>
      <c r="G357" s="28">
        <f t="shared" si="37"/>
        <v>60000</v>
      </c>
      <c r="H357" s="28"/>
      <c r="I357" s="28">
        <f t="shared" si="35"/>
        <v>207050.9</v>
      </c>
      <c r="J357" s="28">
        <f>J358+J359</f>
        <v>60120</v>
      </c>
      <c r="K357" s="28">
        <f>K358+K359</f>
        <v>60120</v>
      </c>
      <c r="L357" s="28">
        <f>L358+L359</f>
        <v>60120</v>
      </c>
      <c r="M357" s="13"/>
      <c r="N357" s="13"/>
      <c r="O357" s="13"/>
    </row>
    <row r="358" spans="2:15" x14ac:dyDescent="0.3">
      <c r="B358" s="6">
        <v>1123200</v>
      </c>
      <c r="C358" s="7" t="s">
        <v>87</v>
      </c>
      <c r="D358" s="6">
        <v>423200</v>
      </c>
      <c r="E358" s="28">
        <v>146798.9</v>
      </c>
      <c r="F358" s="13"/>
      <c r="G358" s="28">
        <v>60000</v>
      </c>
      <c r="H358" s="13"/>
      <c r="I358" s="28">
        <f t="shared" si="35"/>
        <v>206798.9</v>
      </c>
      <c r="J358" s="28">
        <v>60050</v>
      </c>
      <c r="K358" s="28">
        <v>60050</v>
      </c>
      <c r="L358" s="28">
        <v>60050</v>
      </c>
      <c r="M358" s="13"/>
      <c r="N358" s="13"/>
      <c r="O358" s="13"/>
    </row>
    <row r="359" spans="2:15" x14ac:dyDescent="0.3">
      <c r="B359" s="6">
        <v>1123400</v>
      </c>
      <c r="C359" s="7" t="s">
        <v>89</v>
      </c>
      <c r="D359" s="6">
        <v>423400</v>
      </c>
      <c r="E359" s="28">
        <v>252</v>
      </c>
      <c r="F359" s="13"/>
      <c r="G359" s="13"/>
      <c r="H359" s="13"/>
      <c r="I359" s="28">
        <f t="shared" si="35"/>
        <v>252</v>
      </c>
      <c r="J359" s="28">
        <v>70</v>
      </c>
      <c r="K359" s="28">
        <v>70</v>
      </c>
      <c r="L359" s="28">
        <v>70</v>
      </c>
      <c r="M359" s="13"/>
      <c r="N359" s="13"/>
      <c r="O359" s="13"/>
    </row>
    <row r="360" spans="2:15" x14ac:dyDescent="0.3">
      <c r="B360" s="6">
        <v>1000000</v>
      </c>
      <c r="C360" s="6" t="s">
        <v>142</v>
      </c>
      <c r="D360" s="6"/>
      <c r="E360" s="28">
        <f>E354</f>
        <v>183512.5</v>
      </c>
      <c r="F360" s="28">
        <f t="shared" ref="F360:G360" si="38">F354</f>
        <v>0</v>
      </c>
      <c r="G360" s="28">
        <f t="shared" si="38"/>
        <v>60000</v>
      </c>
      <c r="H360" s="28"/>
      <c r="I360" s="28">
        <f t="shared" si="35"/>
        <v>243512.5</v>
      </c>
      <c r="J360" s="28">
        <f>J354</f>
        <v>67551.14</v>
      </c>
      <c r="K360" s="28">
        <f>K354</f>
        <v>67551.14</v>
      </c>
      <c r="L360" s="28">
        <f>L354</f>
        <v>67551.14</v>
      </c>
      <c r="M360" s="13"/>
      <c r="N360" s="13"/>
      <c r="O360" s="13"/>
    </row>
    <row r="361" spans="2:15" x14ac:dyDescent="0.3">
      <c r="G361" s="46"/>
    </row>
    <row r="362" spans="2:15" ht="16.5" customHeight="1" x14ac:dyDescent="0.3">
      <c r="C362" s="29" t="s">
        <v>147</v>
      </c>
      <c r="D362" s="68" t="s">
        <v>63</v>
      </c>
      <c r="E362" s="68"/>
      <c r="F362" s="68"/>
      <c r="G362" s="65" t="s">
        <v>64</v>
      </c>
      <c r="H362" s="65"/>
      <c r="J362" s="69" t="s">
        <v>124</v>
      </c>
      <c r="K362" s="69"/>
      <c r="L362" s="69"/>
    </row>
    <row r="363" spans="2:15" ht="16.5" customHeight="1" x14ac:dyDescent="0.3">
      <c r="C363" s="10"/>
      <c r="D363" s="10"/>
      <c r="E363" s="1"/>
      <c r="G363" s="65" t="s">
        <v>65</v>
      </c>
      <c r="H363" s="65"/>
      <c r="J363" s="65" t="s">
        <v>66</v>
      </c>
      <c r="K363" s="65"/>
      <c r="L363" s="65"/>
    </row>
    <row r="364" spans="2:15" x14ac:dyDescent="0.3">
      <c r="C364" s="22" t="s">
        <v>67</v>
      </c>
      <c r="D364" s="10"/>
      <c r="E364" s="10"/>
      <c r="F364" s="10"/>
      <c r="G364" s="10"/>
      <c r="H364" s="10"/>
      <c r="I364" s="10"/>
    </row>
    <row r="365" spans="2:15" ht="16.5" customHeight="1" x14ac:dyDescent="0.3">
      <c r="C365" s="10"/>
      <c r="D365" s="68" t="s">
        <v>68</v>
      </c>
      <c r="E365" s="68"/>
      <c r="F365" s="68"/>
      <c r="G365" s="65" t="s">
        <v>64</v>
      </c>
      <c r="H365" s="65"/>
      <c r="I365" s="9"/>
      <c r="J365" s="69" t="s">
        <v>125</v>
      </c>
      <c r="K365" s="69"/>
      <c r="L365" s="69"/>
    </row>
    <row r="366" spans="2:15" ht="16.5" customHeight="1" x14ac:dyDescent="0.3">
      <c r="C366" s="10"/>
      <c r="D366" s="10"/>
      <c r="E366" s="10"/>
      <c r="F366" s="9"/>
      <c r="G366" s="65" t="s">
        <v>65</v>
      </c>
      <c r="H366" s="65"/>
      <c r="I366" s="9"/>
      <c r="J366" s="65" t="s">
        <v>66</v>
      </c>
      <c r="K366" s="65"/>
      <c r="L366" s="65"/>
    </row>
    <row r="368" spans="2:15" x14ac:dyDescent="0.3">
      <c r="J368" s="85" t="s">
        <v>115</v>
      </c>
      <c r="K368" s="85"/>
      <c r="L368" s="85"/>
    </row>
    <row r="369" spans="2:14" x14ac:dyDescent="0.3">
      <c r="J369" s="26"/>
      <c r="K369" s="26"/>
      <c r="L369" s="26"/>
    </row>
    <row r="370" spans="2:14" x14ac:dyDescent="0.3">
      <c r="B370" s="86" t="s">
        <v>113</v>
      </c>
      <c r="C370" s="86"/>
      <c r="D370" s="86"/>
      <c r="E370" s="86"/>
      <c r="F370" s="86"/>
      <c r="G370" s="86"/>
      <c r="H370" s="86"/>
      <c r="I370" s="86"/>
      <c r="J370" s="86"/>
      <c r="K370" s="86"/>
      <c r="L370" s="86"/>
    </row>
    <row r="371" spans="2:14" x14ac:dyDescent="0.3">
      <c r="B371" s="86" t="s">
        <v>114</v>
      </c>
      <c r="C371" s="86"/>
      <c r="D371" s="86"/>
      <c r="E371" s="86"/>
      <c r="F371" s="86"/>
      <c r="G371" s="86"/>
      <c r="H371" s="86"/>
      <c r="I371" s="86"/>
      <c r="J371" s="86"/>
      <c r="K371" s="86"/>
      <c r="L371" s="86"/>
    </row>
    <row r="372" spans="2:14" x14ac:dyDescent="0.3">
      <c r="B372" s="86" t="s">
        <v>146</v>
      </c>
      <c r="C372" s="86"/>
      <c r="D372" s="86"/>
      <c r="E372" s="86"/>
      <c r="F372" s="86"/>
      <c r="G372" s="86"/>
      <c r="H372" s="86"/>
      <c r="I372" s="86"/>
      <c r="J372" s="86"/>
      <c r="K372" s="86"/>
      <c r="L372" s="86"/>
    </row>
    <row r="373" spans="2:14" x14ac:dyDescent="0.3">
      <c r="N373" s="15"/>
    </row>
    <row r="374" spans="2:14" x14ac:dyDescent="0.3">
      <c r="B374" s="71" t="s">
        <v>27</v>
      </c>
      <c r="C374" s="71"/>
      <c r="D374" s="24" t="s">
        <v>28</v>
      </c>
      <c r="E374" s="72" t="s">
        <v>118</v>
      </c>
      <c r="F374" s="72"/>
      <c r="G374" s="72"/>
      <c r="H374" s="72"/>
      <c r="I374" s="72"/>
      <c r="J374" s="72"/>
      <c r="K374" s="72"/>
      <c r="L374" s="72"/>
    </row>
    <row r="375" spans="2:14" x14ac:dyDescent="0.3">
      <c r="B375" s="71"/>
      <c r="C375" s="71"/>
      <c r="D375" s="24" t="s">
        <v>29</v>
      </c>
      <c r="E375" s="72">
        <v>104021</v>
      </c>
      <c r="F375" s="72"/>
      <c r="G375" s="72"/>
      <c r="H375" s="72"/>
      <c r="I375" s="72"/>
      <c r="J375" s="72"/>
      <c r="K375" s="72"/>
      <c r="L375" s="72"/>
    </row>
    <row r="376" spans="2:14" x14ac:dyDescent="0.3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</row>
    <row r="377" spans="2:14" x14ac:dyDescent="0.3">
      <c r="B377" s="71" t="s">
        <v>30</v>
      </c>
      <c r="C377" s="71"/>
      <c r="D377" s="24" t="s">
        <v>28</v>
      </c>
      <c r="E377" s="72" t="s">
        <v>118</v>
      </c>
      <c r="F377" s="72"/>
      <c r="G377" s="72"/>
      <c r="H377" s="72"/>
      <c r="I377" s="72"/>
      <c r="J377" s="72"/>
      <c r="K377" s="72"/>
      <c r="L377" s="72"/>
    </row>
    <row r="378" spans="2:14" x14ac:dyDescent="0.3">
      <c r="B378" s="71"/>
      <c r="C378" s="71"/>
      <c r="D378" s="24" t="s">
        <v>29</v>
      </c>
      <c r="E378" s="72">
        <v>104021</v>
      </c>
      <c r="F378" s="72"/>
      <c r="G378" s="72"/>
      <c r="H378" s="72"/>
      <c r="I378" s="72"/>
      <c r="J378" s="72"/>
      <c r="K378" s="72"/>
      <c r="L378" s="72"/>
    </row>
    <row r="379" spans="2:14" x14ac:dyDescent="0.3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</row>
    <row r="380" spans="2:14" x14ac:dyDescent="0.3">
      <c r="B380" s="71" t="s">
        <v>31</v>
      </c>
      <c r="C380" s="71"/>
      <c r="D380" s="71"/>
      <c r="E380" s="72" t="s">
        <v>118</v>
      </c>
      <c r="F380" s="72"/>
      <c r="G380" s="72"/>
      <c r="H380" s="72"/>
      <c r="I380" s="72"/>
      <c r="J380" s="72"/>
      <c r="K380" s="72"/>
      <c r="L380" s="72"/>
    </row>
    <row r="381" spans="2:14" x14ac:dyDescent="0.3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</row>
    <row r="382" spans="2:14" x14ac:dyDescent="0.3">
      <c r="B382" s="71" t="s">
        <v>32</v>
      </c>
      <c r="C382" s="71"/>
      <c r="D382" s="71"/>
      <c r="E382" s="72">
        <v>1006</v>
      </c>
      <c r="F382" s="72"/>
      <c r="G382" s="72"/>
      <c r="H382" s="72"/>
      <c r="I382" s="72"/>
      <c r="J382" s="72"/>
      <c r="K382" s="72"/>
      <c r="L382" s="72"/>
    </row>
    <row r="383" spans="2:14" x14ac:dyDescent="0.3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</row>
    <row r="384" spans="2:14" x14ac:dyDescent="0.3">
      <c r="B384" s="71" t="s">
        <v>33</v>
      </c>
      <c r="C384" s="71"/>
      <c r="D384" s="71"/>
      <c r="E384" s="72">
        <v>1</v>
      </c>
      <c r="F384" s="72"/>
      <c r="G384" s="72"/>
      <c r="H384" s="72"/>
      <c r="I384" s="72"/>
      <c r="J384" s="72"/>
      <c r="K384" s="72"/>
      <c r="L384" s="72"/>
    </row>
    <row r="385" spans="2:15" x14ac:dyDescent="0.3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</row>
    <row r="386" spans="2:15" x14ac:dyDescent="0.3">
      <c r="B386" s="74" t="s">
        <v>34</v>
      </c>
      <c r="C386" s="74"/>
      <c r="D386" s="24" t="s">
        <v>35</v>
      </c>
      <c r="E386" s="75" t="s">
        <v>116</v>
      </c>
      <c r="F386" s="75"/>
      <c r="G386" s="75"/>
      <c r="H386" s="75"/>
      <c r="I386" s="75"/>
      <c r="J386" s="75"/>
      <c r="K386" s="75"/>
      <c r="L386" s="75"/>
    </row>
    <row r="387" spans="2:15" x14ac:dyDescent="0.3">
      <c r="B387" s="74"/>
      <c r="C387" s="74"/>
      <c r="D387" s="24" t="s">
        <v>36</v>
      </c>
      <c r="E387" s="75" t="s">
        <v>116</v>
      </c>
      <c r="F387" s="75"/>
      <c r="G387" s="75"/>
      <c r="H387" s="75"/>
      <c r="I387" s="75"/>
      <c r="J387" s="75"/>
      <c r="K387" s="75"/>
      <c r="L387" s="75"/>
    </row>
    <row r="388" spans="2:15" x14ac:dyDescent="0.3">
      <c r="B388" s="74"/>
      <c r="C388" s="74"/>
      <c r="D388" s="24" t="s">
        <v>37</v>
      </c>
      <c r="E388" s="87">
        <v>3</v>
      </c>
      <c r="F388" s="88"/>
      <c r="G388" s="88"/>
      <c r="H388" s="88"/>
      <c r="I388" s="88"/>
      <c r="J388" s="88"/>
      <c r="K388" s="88"/>
      <c r="L388" s="89"/>
    </row>
    <row r="389" spans="2:15" x14ac:dyDescent="0.3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</row>
    <row r="390" spans="2:15" ht="27" customHeight="1" x14ac:dyDescent="0.3">
      <c r="B390" s="76" t="s">
        <v>38</v>
      </c>
      <c r="C390" s="77"/>
      <c r="D390" s="24" t="s">
        <v>39</v>
      </c>
      <c r="E390" s="82" t="s">
        <v>119</v>
      </c>
      <c r="F390" s="83"/>
      <c r="G390" s="83"/>
      <c r="H390" s="83"/>
      <c r="I390" s="83"/>
      <c r="J390" s="83"/>
      <c r="K390" s="83"/>
      <c r="L390" s="84"/>
    </row>
    <row r="391" spans="2:15" ht="27" x14ac:dyDescent="0.3">
      <c r="B391" s="78"/>
      <c r="C391" s="79"/>
      <c r="D391" s="24" t="s">
        <v>40</v>
      </c>
      <c r="E391" s="72">
        <v>1108</v>
      </c>
      <c r="F391" s="72"/>
      <c r="G391" s="72"/>
      <c r="H391" s="72"/>
      <c r="I391" s="72"/>
      <c r="J391" s="72"/>
      <c r="K391" s="72"/>
      <c r="L391" s="72"/>
    </row>
    <row r="392" spans="2:15" ht="27" x14ac:dyDescent="0.3">
      <c r="B392" s="78"/>
      <c r="C392" s="79"/>
      <c r="D392" s="24" t="s">
        <v>41</v>
      </c>
      <c r="E392" s="82" t="s">
        <v>133</v>
      </c>
      <c r="F392" s="83"/>
      <c r="G392" s="83"/>
      <c r="H392" s="83"/>
      <c r="I392" s="83"/>
      <c r="J392" s="83"/>
      <c r="K392" s="83"/>
      <c r="L392" s="84"/>
    </row>
    <row r="393" spans="2:15" ht="27" x14ac:dyDescent="0.3">
      <c r="B393" s="80"/>
      <c r="C393" s="81"/>
      <c r="D393" s="24" t="s">
        <v>42</v>
      </c>
      <c r="E393" s="72">
        <v>11003</v>
      </c>
      <c r="F393" s="72"/>
      <c r="G393" s="72"/>
      <c r="H393" s="72"/>
      <c r="I393" s="72"/>
      <c r="J393" s="72"/>
      <c r="K393" s="72"/>
      <c r="L393" s="72"/>
    </row>
    <row r="394" spans="2:15" x14ac:dyDescent="0.3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</row>
    <row r="395" spans="2:15" x14ac:dyDescent="0.3">
      <c r="B395" s="71" t="s">
        <v>43</v>
      </c>
      <c r="C395" s="71"/>
      <c r="D395" s="71"/>
      <c r="E395" s="72" t="s">
        <v>123</v>
      </c>
      <c r="F395" s="72"/>
      <c r="G395" s="72"/>
      <c r="H395" s="72"/>
      <c r="I395" s="72"/>
      <c r="J395" s="72"/>
      <c r="K395" s="72"/>
      <c r="L395" s="72"/>
    </row>
    <row r="399" spans="2:15" ht="39.75" customHeight="1" x14ac:dyDescent="0.3">
      <c r="B399" s="66" t="s">
        <v>48</v>
      </c>
      <c r="C399" s="67" t="s">
        <v>1</v>
      </c>
      <c r="D399" s="67"/>
      <c r="E399" s="66" t="s">
        <v>47</v>
      </c>
      <c r="F399" s="66" t="s">
        <v>2</v>
      </c>
      <c r="G399" s="66"/>
      <c r="H399" s="66"/>
      <c r="I399" s="66" t="s">
        <v>45</v>
      </c>
      <c r="J399" s="66" t="s">
        <v>3</v>
      </c>
      <c r="K399" s="66" t="s">
        <v>4</v>
      </c>
      <c r="L399" s="66" t="s">
        <v>5</v>
      </c>
      <c r="M399" s="66" t="s">
        <v>44</v>
      </c>
      <c r="N399" s="66"/>
      <c r="O399" s="66" t="s">
        <v>6</v>
      </c>
    </row>
    <row r="400" spans="2:15" ht="67.5" x14ac:dyDescent="0.3">
      <c r="B400" s="66"/>
      <c r="C400" s="25" t="s">
        <v>7</v>
      </c>
      <c r="D400" s="23" t="s">
        <v>0</v>
      </c>
      <c r="E400" s="66"/>
      <c r="F400" s="23" t="s">
        <v>46</v>
      </c>
      <c r="G400" s="23" t="s">
        <v>8</v>
      </c>
      <c r="H400" s="23" t="s">
        <v>9</v>
      </c>
      <c r="I400" s="66"/>
      <c r="J400" s="66"/>
      <c r="K400" s="66"/>
      <c r="L400" s="66"/>
      <c r="M400" s="23" t="s">
        <v>10</v>
      </c>
      <c r="N400" s="23" t="s">
        <v>11</v>
      </c>
      <c r="O400" s="66"/>
    </row>
    <row r="401" spans="2:15" x14ac:dyDescent="0.3">
      <c r="B401" s="27" t="s">
        <v>12</v>
      </c>
      <c r="C401" s="27" t="s">
        <v>13</v>
      </c>
      <c r="D401" s="27" t="s">
        <v>14</v>
      </c>
      <c r="E401" s="27" t="s">
        <v>15</v>
      </c>
      <c r="F401" s="27" t="s">
        <v>16</v>
      </c>
      <c r="G401" s="27" t="s">
        <v>17</v>
      </c>
      <c r="H401" s="27" t="s">
        <v>18</v>
      </c>
      <c r="I401" s="27" t="s">
        <v>19</v>
      </c>
      <c r="J401" s="27" t="s">
        <v>20</v>
      </c>
      <c r="K401" s="27" t="s">
        <v>21</v>
      </c>
      <c r="L401" s="27" t="s">
        <v>22</v>
      </c>
      <c r="M401" s="27" t="s">
        <v>23</v>
      </c>
      <c r="N401" s="27" t="s">
        <v>24</v>
      </c>
      <c r="O401" s="27" t="s">
        <v>25</v>
      </c>
    </row>
    <row r="402" spans="2:15" x14ac:dyDescent="0.3">
      <c r="B402" s="6">
        <v>1100000</v>
      </c>
      <c r="C402" s="7" t="s">
        <v>69</v>
      </c>
      <c r="D402" s="6" t="s">
        <v>26</v>
      </c>
      <c r="E402" s="28">
        <f>E404</f>
        <v>100014.2</v>
      </c>
      <c r="F402" s="13"/>
      <c r="G402" s="13"/>
      <c r="H402" s="13"/>
      <c r="I402" s="28">
        <f t="shared" ref="I402" si="39">E402+F402+G402+H402</f>
        <v>100014.2</v>
      </c>
      <c r="J402" s="28">
        <f>J404</f>
        <v>36931.279999999999</v>
      </c>
      <c r="K402" s="28">
        <f t="shared" ref="K402:L402" si="40">K404</f>
        <v>36931.279999999999</v>
      </c>
      <c r="L402" s="28">
        <f t="shared" si="40"/>
        <v>36931.279999999999</v>
      </c>
      <c r="M402" s="13"/>
      <c r="N402" s="13"/>
      <c r="O402" s="13"/>
    </row>
    <row r="403" spans="2:15" x14ac:dyDescent="0.3">
      <c r="B403" s="6">
        <v>1123000</v>
      </c>
      <c r="C403" s="8" t="s">
        <v>85</v>
      </c>
      <c r="D403" s="6" t="s">
        <v>26</v>
      </c>
      <c r="E403" s="13"/>
      <c r="F403" s="13"/>
      <c r="G403" s="13"/>
      <c r="H403" s="13"/>
      <c r="I403" s="28"/>
      <c r="J403" s="13"/>
      <c r="K403" s="13"/>
      <c r="L403" s="13"/>
      <c r="M403" s="13"/>
      <c r="N403" s="13"/>
      <c r="O403" s="13"/>
    </row>
    <row r="404" spans="2:15" x14ac:dyDescent="0.3">
      <c r="B404" s="6">
        <v>1123800</v>
      </c>
      <c r="C404" s="7" t="s">
        <v>93</v>
      </c>
      <c r="D404" s="6">
        <v>423900</v>
      </c>
      <c r="E404" s="28">
        <v>100014.2</v>
      </c>
      <c r="F404" s="13"/>
      <c r="G404" s="13"/>
      <c r="H404" s="13"/>
      <c r="I404" s="28">
        <f t="shared" ref="I404" si="41">E404+F404+G404+H404</f>
        <v>100014.2</v>
      </c>
      <c r="J404" s="13">
        <v>36931.279999999999</v>
      </c>
      <c r="K404" s="13">
        <v>36931.279999999999</v>
      </c>
      <c r="L404" s="13">
        <v>36931.279999999999</v>
      </c>
      <c r="M404" s="13"/>
      <c r="N404" s="13"/>
      <c r="O404" s="13"/>
    </row>
    <row r="405" spans="2:15" x14ac:dyDescent="0.3">
      <c r="B405" s="6">
        <v>1000000</v>
      </c>
      <c r="C405" s="6" t="s">
        <v>141</v>
      </c>
      <c r="D405" s="6"/>
      <c r="E405" s="28">
        <f>E402</f>
        <v>100014.2</v>
      </c>
      <c r="F405" s="13"/>
      <c r="G405" s="13"/>
      <c r="H405" s="13"/>
      <c r="I405" s="28">
        <f>I402</f>
        <v>100014.2</v>
      </c>
      <c r="J405" s="28">
        <f>J402</f>
        <v>36931.279999999999</v>
      </c>
      <c r="K405" s="28">
        <f>K402</f>
        <v>36931.279999999999</v>
      </c>
      <c r="L405" s="28">
        <f>L402</f>
        <v>36931.279999999999</v>
      </c>
      <c r="M405" s="13"/>
      <c r="N405" s="13"/>
      <c r="O405" s="13"/>
    </row>
    <row r="408" spans="2:15" x14ac:dyDescent="0.3">
      <c r="C408" s="29" t="s">
        <v>147</v>
      </c>
      <c r="D408" s="68" t="s">
        <v>63</v>
      </c>
      <c r="E408" s="68"/>
      <c r="F408" s="68"/>
      <c r="G408" s="65" t="s">
        <v>64</v>
      </c>
      <c r="H408" s="65"/>
      <c r="J408" s="69" t="s">
        <v>124</v>
      </c>
      <c r="K408" s="69"/>
      <c r="L408" s="69"/>
    </row>
    <row r="409" spans="2:15" x14ac:dyDescent="0.3">
      <c r="C409" s="10"/>
      <c r="D409" s="10"/>
      <c r="E409" s="1"/>
      <c r="G409" s="65" t="s">
        <v>65</v>
      </c>
      <c r="H409" s="65"/>
      <c r="J409" s="65" t="s">
        <v>66</v>
      </c>
      <c r="K409" s="65"/>
      <c r="L409" s="65"/>
    </row>
    <row r="410" spans="2:15" x14ac:dyDescent="0.3">
      <c r="C410" s="22" t="s">
        <v>67</v>
      </c>
      <c r="D410" s="10"/>
      <c r="E410" s="10"/>
      <c r="F410" s="10"/>
      <c r="G410" s="10"/>
      <c r="H410" s="10"/>
      <c r="I410" s="10"/>
    </row>
    <row r="411" spans="2:15" x14ac:dyDescent="0.3">
      <c r="C411" s="10"/>
      <c r="D411" s="68" t="s">
        <v>68</v>
      </c>
      <c r="E411" s="68"/>
      <c r="F411" s="68"/>
      <c r="G411" s="65" t="s">
        <v>64</v>
      </c>
      <c r="H411" s="65"/>
      <c r="I411" s="9"/>
      <c r="J411" s="69" t="s">
        <v>125</v>
      </c>
      <c r="K411" s="69"/>
      <c r="L411" s="69"/>
    </row>
    <row r="412" spans="2:15" x14ac:dyDescent="0.3">
      <c r="C412" s="10"/>
      <c r="D412" s="10"/>
      <c r="E412" s="10"/>
      <c r="F412" s="9"/>
      <c r="G412" s="65" t="s">
        <v>65</v>
      </c>
      <c r="H412" s="65"/>
      <c r="I412" s="9"/>
      <c r="J412" s="65" t="s">
        <v>66</v>
      </c>
      <c r="K412" s="65"/>
      <c r="L412" s="65"/>
    </row>
    <row r="413" spans="2:15" x14ac:dyDescent="0.3">
      <c r="J413" s="85" t="s">
        <v>115</v>
      </c>
      <c r="K413" s="85"/>
      <c r="L413" s="85"/>
    </row>
    <row r="414" spans="2:15" x14ac:dyDescent="0.3">
      <c r="J414" s="26"/>
      <c r="K414" s="26"/>
      <c r="L414" s="26"/>
    </row>
    <row r="415" spans="2:15" x14ac:dyDescent="0.3">
      <c r="B415" s="86" t="s">
        <v>113</v>
      </c>
      <c r="C415" s="86"/>
      <c r="D415" s="86"/>
      <c r="E415" s="86"/>
      <c r="F415" s="86"/>
      <c r="G415" s="86"/>
      <c r="H415" s="86"/>
      <c r="I415" s="86"/>
      <c r="J415" s="86"/>
      <c r="K415" s="86"/>
      <c r="L415" s="86"/>
    </row>
    <row r="416" spans="2:15" x14ac:dyDescent="0.3">
      <c r="B416" s="86" t="s">
        <v>114</v>
      </c>
      <c r="C416" s="86"/>
      <c r="D416" s="86"/>
      <c r="E416" s="86"/>
      <c r="F416" s="86"/>
      <c r="G416" s="86"/>
      <c r="H416" s="86"/>
      <c r="I416" s="86"/>
      <c r="J416" s="86"/>
      <c r="K416" s="86"/>
      <c r="L416" s="86"/>
    </row>
    <row r="417" spans="2:14" x14ac:dyDescent="0.3">
      <c r="B417" s="86" t="s">
        <v>146</v>
      </c>
      <c r="C417" s="86"/>
      <c r="D417" s="86"/>
      <c r="E417" s="86"/>
      <c r="F417" s="86"/>
      <c r="G417" s="86"/>
      <c r="H417" s="86"/>
      <c r="I417" s="86"/>
      <c r="J417" s="86"/>
      <c r="K417" s="86"/>
      <c r="L417" s="86"/>
    </row>
    <row r="418" spans="2:14" x14ac:dyDescent="0.3">
      <c r="N418" s="15"/>
    </row>
    <row r="419" spans="2:14" x14ac:dyDescent="0.3">
      <c r="B419" s="71" t="s">
        <v>27</v>
      </c>
      <c r="C419" s="71"/>
      <c r="D419" s="24" t="s">
        <v>28</v>
      </c>
      <c r="E419" s="72" t="s">
        <v>118</v>
      </c>
      <c r="F419" s="72"/>
      <c r="G419" s="72"/>
      <c r="H419" s="72"/>
      <c r="I419" s="72"/>
      <c r="J419" s="72"/>
      <c r="K419" s="72"/>
      <c r="L419" s="72"/>
    </row>
    <row r="420" spans="2:14" x14ac:dyDescent="0.3">
      <c r="B420" s="71"/>
      <c r="C420" s="71"/>
      <c r="D420" s="24" t="s">
        <v>29</v>
      </c>
      <c r="E420" s="72">
        <v>104021</v>
      </c>
      <c r="F420" s="72"/>
      <c r="G420" s="72"/>
      <c r="H420" s="72"/>
      <c r="I420" s="72"/>
      <c r="J420" s="72"/>
      <c r="K420" s="72"/>
      <c r="L420" s="72"/>
    </row>
    <row r="421" spans="2:14" x14ac:dyDescent="0.3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</row>
    <row r="422" spans="2:14" x14ac:dyDescent="0.3">
      <c r="B422" s="71" t="s">
        <v>30</v>
      </c>
      <c r="C422" s="71"/>
      <c r="D422" s="24" t="s">
        <v>28</v>
      </c>
      <c r="E422" s="72" t="s">
        <v>118</v>
      </c>
      <c r="F422" s="72"/>
      <c r="G422" s="72"/>
      <c r="H422" s="72"/>
      <c r="I422" s="72"/>
      <c r="J422" s="72"/>
      <c r="K422" s="72"/>
      <c r="L422" s="72"/>
    </row>
    <row r="423" spans="2:14" x14ac:dyDescent="0.3">
      <c r="B423" s="71"/>
      <c r="C423" s="71"/>
      <c r="D423" s="24" t="s">
        <v>29</v>
      </c>
      <c r="E423" s="72">
        <v>104021</v>
      </c>
      <c r="F423" s="72"/>
      <c r="G423" s="72"/>
      <c r="H423" s="72"/>
      <c r="I423" s="72"/>
      <c r="J423" s="72"/>
      <c r="K423" s="72"/>
      <c r="L423" s="72"/>
    </row>
    <row r="424" spans="2:14" x14ac:dyDescent="0.3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</row>
    <row r="425" spans="2:14" x14ac:dyDescent="0.3">
      <c r="B425" s="71" t="s">
        <v>31</v>
      </c>
      <c r="C425" s="71"/>
      <c r="D425" s="71"/>
      <c r="E425" s="72" t="s">
        <v>118</v>
      </c>
      <c r="F425" s="72"/>
      <c r="G425" s="72"/>
      <c r="H425" s="72"/>
      <c r="I425" s="72"/>
      <c r="J425" s="72"/>
      <c r="K425" s="72"/>
      <c r="L425" s="72"/>
    </row>
    <row r="426" spans="2:14" x14ac:dyDescent="0.3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</row>
    <row r="427" spans="2:14" x14ac:dyDescent="0.3">
      <c r="B427" s="71" t="s">
        <v>32</v>
      </c>
      <c r="C427" s="71"/>
      <c r="D427" s="71"/>
      <c r="E427" s="72">
        <v>1006</v>
      </c>
      <c r="F427" s="72"/>
      <c r="G427" s="72"/>
      <c r="H427" s="72"/>
      <c r="I427" s="72"/>
      <c r="J427" s="72"/>
      <c r="K427" s="72"/>
      <c r="L427" s="72"/>
    </row>
    <row r="428" spans="2:14" x14ac:dyDescent="0.3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</row>
    <row r="429" spans="2:14" x14ac:dyDescent="0.3">
      <c r="B429" s="71" t="s">
        <v>33</v>
      </c>
      <c r="C429" s="71"/>
      <c r="D429" s="71"/>
      <c r="E429" s="72">
        <v>1</v>
      </c>
      <c r="F429" s="72"/>
      <c r="G429" s="72"/>
      <c r="H429" s="72"/>
      <c r="I429" s="72"/>
      <c r="J429" s="72"/>
      <c r="K429" s="72"/>
      <c r="L429" s="72"/>
    </row>
    <row r="430" spans="2:14" x14ac:dyDescent="0.3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</row>
    <row r="431" spans="2:14" x14ac:dyDescent="0.3">
      <c r="B431" s="74" t="s">
        <v>34</v>
      </c>
      <c r="C431" s="74"/>
      <c r="D431" s="24" t="s">
        <v>35</v>
      </c>
      <c r="E431" s="75" t="s">
        <v>116</v>
      </c>
      <c r="F431" s="75"/>
      <c r="G431" s="75"/>
      <c r="H431" s="75"/>
      <c r="I431" s="75"/>
      <c r="J431" s="75"/>
      <c r="K431" s="75"/>
      <c r="L431" s="75"/>
    </row>
    <row r="432" spans="2:14" x14ac:dyDescent="0.3">
      <c r="B432" s="74"/>
      <c r="C432" s="74"/>
      <c r="D432" s="24" t="s">
        <v>36</v>
      </c>
      <c r="E432" s="75" t="s">
        <v>116</v>
      </c>
      <c r="F432" s="75"/>
      <c r="G432" s="75"/>
      <c r="H432" s="75"/>
      <c r="I432" s="75"/>
      <c r="J432" s="75"/>
      <c r="K432" s="75"/>
      <c r="L432" s="75"/>
    </row>
    <row r="433" spans="2:15" x14ac:dyDescent="0.3">
      <c r="B433" s="74"/>
      <c r="C433" s="74"/>
      <c r="D433" s="24" t="s">
        <v>37</v>
      </c>
      <c r="E433" s="75" t="s">
        <v>117</v>
      </c>
      <c r="F433" s="75"/>
      <c r="G433" s="75"/>
      <c r="H433" s="75"/>
      <c r="I433" s="75"/>
      <c r="J433" s="75"/>
      <c r="K433" s="75"/>
      <c r="L433" s="75"/>
    </row>
    <row r="434" spans="2:15" x14ac:dyDescent="0.3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</row>
    <row r="435" spans="2:15" ht="27" x14ac:dyDescent="0.3">
      <c r="B435" s="76" t="s">
        <v>38</v>
      </c>
      <c r="C435" s="77"/>
      <c r="D435" s="24" t="s">
        <v>39</v>
      </c>
      <c r="E435" s="82" t="s">
        <v>119</v>
      </c>
      <c r="F435" s="83"/>
      <c r="G435" s="83"/>
      <c r="H435" s="83"/>
      <c r="I435" s="83"/>
      <c r="J435" s="83"/>
      <c r="K435" s="83"/>
      <c r="L435" s="84"/>
    </row>
    <row r="436" spans="2:15" ht="27" x14ac:dyDescent="0.3">
      <c r="B436" s="78"/>
      <c r="C436" s="79"/>
      <c r="D436" s="24" t="s">
        <v>40</v>
      </c>
      <c r="E436" s="72">
        <v>1108</v>
      </c>
      <c r="F436" s="72"/>
      <c r="G436" s="72"/>
      <c r="H436" s="72"/>
      <c r="I436" s="72"/>
      <c r="J436" s="72"/>
      <c r="K436" s="72"/>
      <c r="L436" s="72"/>
    </row>
    <row r="437" spans="2:15" ht="27" x14ac:dyDescent="0.3">
      <c r="B437" s="78"/>
      <c r="C437" s="79"/>
      <c r="D437" s="24" t="s">
        <v>41</v>
      </c>
      <c r="E437" s="82" t="s">
        <v>134</v>
      </c>
      <c r="F437" s="83"/>
      <c r="G437" s="83"/>
      <c r="H437" s="83"/>
      <c r="I437" s="83"/>
      <c r="J437" s="83"/>
      <c r="K437" s="83"/>
      <c r="L437" s="84"/>
    </row>
    <row r="438" spans="2:15" ht="27" x14ac:dyDescent="0.3">
      <c r="B438" s="80"/>
      <c r="C438" s="81"/>
      <c r="D438" s="24" t="s">
        <v>42</v>
      </c>
      <c r="E438" s="72">
        <v>31001</v>
      </c>
      <c r="F438" s="72"/>
      <c r="G438" s="72"/>
      <c r="H438" s="72"/>
      <c r="I438" s="72"/>
      <c r="J438" s="72"/>
      <c r="K438" s="72"/>
      <c r="L438" s="72"/>
    </row>
    <row r="439" spans="2:15" x14ac:dyDescent="0.3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</row>
    <row r="440" spans="2:15" x14ac:dyDescent="0.3">
      <c r="B440" s="71" t="s">
        <v>43</v>
      </c>
      <c r="C440" s="71"/>
      <c r="D440" s="71"/>
      <c r="E440" s="72" t="s">
        <v>123</v>
      </c>
      <c r="F440" s="72"/>
      <c r="G440" s="72"/>
      <c r="H440" s="72"/>
      <c r="I440" s="72"/>
      <c r="J440" s="72"/>
      <c r="K440" s="72"/>
      <c r="L440" s="72"/>
    </row>
    <row r="442" spans="2:15" ht="52.5" customHeight="1" x14ac:dyDescent="0.3">
      <c r="B442" s="66" t="s">
        <v>48</v>
      </c>
      <c r="C442" s="67" t="s">
        <v>1</v>
      </c>
      <c r="D442" s="67"/>
      <c r="E442" s="66" t="s">
        <v>47</v>
      </c>
      <c r="F442" s="66" t="s">
        <v>2</v>
      </c>
      <c r="G442" s="66"/>
      <c r="H442" s="66"/>
      <c r="I442" s="66" t="s">
        <v>45</v>
      </c>
      <c r="J442" s="66" t="s">
        <v>3</v>
      </c>
      <c r="K442" s="66" t="s">
        <v>4</v>
      </c>
      <c r="L442" s="66" t="s">
        <v>5</v>
      </c>
      <c r="M442" s="66" t="s">
        <v>44</v>
      </c>
      <c r="N442" s="66"/>
      <c r="O442" s="66" t="s">
        <v>6</v>
      </c>
    </row>
    <row r="443" spans="2:15" ht="67.5" x14ac:dyDescent="0.3">
      <c r="B443" s="66"/>
      <c r="C443" s="25" t="s">
        <v>7</v>
      </c>
      <c r="D443" s="23" t="s">
        <v>0</v>
      </c>
      <c r="E443" s="66"/>
      <c r="F443" s="23" t="s">
        <v>46</v>
      </c>
      <c r="G443" s="23" t="s">
        <v>8</v>
      </c>
      <c r="H443" s="23" t="s">
        <v>9</v>
      </c>
      <c r="I443" s="66"/>
      <c r="J443" s="66"/>
      <c r="K443" s="66"/>
      <c r="L443" s="66"/>
      <c r="M443" s="23" t="s">
        <v>10</v>
      </c>
      <c r="N443" s="23" t="s">
        <v>11</v>
      </c>
      <c r="O443" s="66"/>
    </row>
    <row r="444" spans="2:15" x14ac:dyDescent="0.3">
      <c r="B444" s="27" t="s">
        <v>12</v>
      </c>
      <c r="C444" s="27" t="s">
        <v>13</v>
      </c>
      <c r="D444" s="27" t="s">
        <v>14</v>
      </c>
      <c r="E444" s="27" t="s">
        <v>15</v>
      </c>
      <c r="F444" s="27" t="s">
        <v>16</v>
      </c>
      <c r="G444" s="27" t="s">
        <v>17</v>
      </c>
      <c r="H444" s="27" t="s">
        <v>18</v>
      </c>
      <c r="I444" s="27" t="s">
        <v>19</v>
      </c>
      <c r="J444" s="27" t="s">
        <v>20</v>
      </c>
      <c r="K444" s="27" t="s">
        <v>21</v>
      </c>
      <c r="L444" s="27" t="s">
        <v>22</v>
      </c>
      <c r="M444" s="27" t="s">
        <v>23</v>
      </c>
      <c r="N444" s="27" t="s">
        <v>24</v>
      </c>
      <c r="O444" s="27" t="s">
        <v>25</v>
      </c>
    </row>
    <row r="445" spans="2:15" x14ac:dyDescent="0.3">
      <c r="B445" s="6">
        <v>1200000</v>
      </c>
      <c r="C445" s="7" t="s">
        <v>59</v>
      </c>
      <c r="D445" s="6" t="s">
        <v>26</v>
      </c>
      <c r="E445" s="28">
        <f>E449</f>
        <v>52868.800000000003</v>
      </c>
      <c r="F445" s="28"/>
      <c r="G445" s="28"/>
      <c r="H445" s="28"/>
      <c r="I445" s="28">
        <f>E445+F445+G445+H445</f>
        <v>52868.800000000003</v>
      </c>
      <c r="J445" s="28">
        <f t="shared" ref="J445:L445" si="42">J449</f>
        <v>0</v>
      </c>
      <c r="K445" s="28">
        <f t="shared" si="42"/>
        <v>0</v>
      </c>
      <c r="L445" s="28">
        <f t="shared" si="42"/>
        <v>0</v>
      </c>
      <c r="M445" s="13"/>
      <c r="N445" s="13"/>
      <c r="O445" s="13"/>
    </row>
    <row r="446" spans="2:15" x14ac:dyDescent="0.3">
      <c r="B446" s="6">
        <v>1210000</v>
      </c>
      <c r="C446" s="7" t="s">
        <v>60</v>
      </c>
      <c r="D446" s="6" t="s">
        <v>26</v>
      </c>
      <c r="E446" s="28"/>
      <c r="F446" s="13"/>
      <c r="G446" s="13"/>
      <c r="H446" s="13"/>
      <c r="I446" s="28"/>
      <c r="J446" s="28"/>
      <c r="K446" s="28"/>
      <c r="L446" s="28"/>
      <c r="M446" s="13"/>
      <c r="N446" s="13"/>
      <c r="O446" s="13"/>
    </row>
    <row r="447" spans="2:15" x14ac:dyDescent="0.3">
      <c r="B447" s="6">
        <v>1211000</v>
      </c>
      <c r="C447" s="7" t="s">
        <v>109</v>
      </c>
      <c r="D447" s="6">
        <v>511100</v>
      </c>
      <c r="E447" s="28"/>
      <c r="F447" s="13"/>
      <c r="G447" s="13"/>
      <c r="H447" s="13"/>
      <c r="I447" s="28"/>
      <c r="J447" s="28"/>
      <c r="K447" s="28"/>
      <c r="L447" s="28"/>
      <c r="M447" s="13"/>
      <c r="N447" s="13"/>
      <c r="O447" s="13"/>
    </row>
    <row r="448" spans="2:15" x14ac:dyDescent="0.3">
      <c r="B448" s="6">
        <v>1212000</v>
      </c>
      <c r="C448" s="7" t="s">
        <v>110</v>
      </c>
      <c r="D448" s="6">
        <v>511200</v>
      </c>
      <c r="E448" s="28"/>
      <c r="F448" s="13"/>
      <c r="G448" s="13"/>
      <c r="H448" s="13"/>
      <c r="I448" s="28"/>
      <c r="J448" s="28"/>
      <c r="K448" s="28"/>
      <c r="L448" s="28"/>
      <c r="M448" s="13"/>
      <c r="N448" s="13"/>
      <c r="O448" s="13"/>
    </row>
    <row r="449" spans="2:15" x14ac:dyDescent="0.3">
      <c r="B449" s="6">
        <v>1215000</v>
      </c>
      <c r="C449" s="7" t="s">
        <v>111</v>
      </c>
      <c r="D449" s="6">
        <v>512200</v>
      </c>
      <c r="E449" s="28">
        <v>52868.800000000003</v>
      </c>
      <c r="F449" s="13"/>
      <c r="G449" s="13"/>
      <c r="H449" s="13"/>
      <c r="I449" s="28">
        <f t="shared" ref="I449" si="43">E449+F449+G449+H449</f>
        <v>52868.800000000003</v>
      </c>
      <c r="J449" s="28"/>
      <c r="K449" s="28"/>
      <c r="L449" s="28"/>
      <c r="M449" s="13"/>
      <c r="N449" s="13"/>
      <c r="O449" s="13"/>
    </row>
    <row r="450" spans="2:15" x14ac:dyDescent="0.3">
      <c r="B450" s="6">
        <v>1216000</v>
      </c>
      <c r="C450" s="7" t="s">
        <v>112</v>
      </c>
      <c r="D450" s="6">
        <v>512900</v>
      </c>
      <c r="E450" s="28"/>
      <c r="F450" s="13"/>
      <c r="G450" s="13"/>
      <c r="H450" s="13"/>
      <c r="I450" s="28"/>
      <c r="J450" s="28"/>
      <c r="K450" s="28"/>
      <c r="L450" s="28"/>
      <c r="M450" s="13"/>
      <c r="N450" s="13"/>
      <c r="O450" s="13"/>
    </row>
    <row r="451" spans="2:15" x14ac:dyDescent="0.3">
      <c r="B451" s="6">
        <v>1000000</v>
      </c>
      <c r="C451" s="6" t="s">
        <v>142</v>
      </c>
      <c r="D451" s="6"/>
      <c r="E451" s="28">
        <f>E445</f>
        <v>52868.800000000003</v>
      </c>
      <c r="F451" s="28">
        <f t="shared" ref="F451:L451" si="44">F445</f>
        <v>0</v>
      </c>
      <c r="G451" s="28">
        <f t="shared" si="44"/>
        <v>0</v>
      </c>
      <c r="H451" s="28">
        <f t="shared" si="44"/>
        <v>0</v>
      </c>
      <c r="I451" s="28">
        <f>E451+F451+G451+H451</f>
        <v>52868.800000000003</v>
      </c>
      <c r="J451" s="28">
        <f t="shared" si="44"/>
        <v>0</v>
      </c>
      <c r="K451" s="28">
        <f t="shared" si="44"/>
        <v>0</v>
      </c>
      <c r="L451" s="28">
        <f t="shared" si="44"/>
        <v>0</v>
      </c>
      <c r="M451" s="13"/>
      <c r="N451" s="13"/>
      <c r="O451" s="13"/>
    </row>
    <row r="453" spans="2:15" x14ac:dyDescent="0.3">
      <c r="C453" s="29" t="s">
        <v>147</v>
      </c>
      <c r="D453" s="68" t="s">
        <v>63</v>
      </c>
      <c r="E453" s="68"/>
      <c r="F453" s="68"/>
      <c r="G453" s="65" t="s">
        <v>64</v>
      </c>
      <c r="H453" s="65"/>
      <c r="J453" s="69" t="s">
        <v>124</v>
      </c>
      <c r="K453" s="69"/>
      <c r="L453" s="69"/>
    </row>
    <row r="454" spans="2:15" x14ac:dyDescent="0.3">
      <c r="C454" s="10"/>
      <c r="D454" s="10"/>
      <c r="E454" s="1"/>
      <c r="G454" s="65" t="s">
        <v>65</v>
      </c>
      <c r="H454" s="65"/>
      <c r="J454" s="65" t="s">
        <v>66</v>
      </c>
      <c r="K454" s="65"/>
      <c r="L454" s="65"/>
    </row>
    <row r="455" spans="2:15" x14ac:dyDescent="0.3">
      <c r="C455" s="22" t="s">
        <v>67</v>
      </c>
      <c r="D455" s="10"/>
      <c r="E455" s="10"/>
      <c r="F455" s="10"/>
      <c r="G455" s="10"/>
      <c r="H455" s="10"/>
      <c r="I455" s="10"/>
    </row>
    <row r="456" spans="2:15" x14ac:dyDescent="0.3">
      <c r="C456" s="10"/>
      <c r="D456" s="68" t="s">
        <v>68</v>
      </c>
      <c r="E456" s="68"/>
      <c r="F456" s="68"/>
      <c r="G456" s="65" t="s">
        <v>64</v>
      </c>
      <c r="H456" s="65"/>
      <c r="I456" s="9"/>
      <c r="J456" s="69" t="s">
        <v>125</v>
      </c>
      <c r="K456" s="69"/>
      <c r="L456" s="69"/>
    </row>
    <row r="457" spans="2:15" x14ac:dyDescent="0.3">
      <c r="C457" s="10"/>
      <c r="D457" s="10"/>
      <c r="E457" s="10"/>
      <c r="F457" s="9"/>
      <c r="G457" s="65" t="s">
        <v>65</v>
      </c>
      <c r="H457" s="65"/>
      <c r="I457" s="9"/>
      <c r="J457" s="65" t="s">
        <v>66</v>
      </c>
      <c r="K457" s="65"/>
      <c r="L457" s="65"/>
    </row>
    <row r="458" spans="2:15" x14ac:dyDescent="0.3">
      <c r="J458" s="85" t="s">
        <v>115</v>
      </c>
      <c r="K458" s="85"/>
      <c r="L458" s="85"/>
    </row>
    <row r="459" spans="2:15" x14ac:dyDescent="0.3">
      <c r="J459" s="26"/>
      <c r="K459" s="26"/>
      <c r="L459" s="26"/>
    </row>
    <row r="460" spans="2:15" x14ac:dyDescent="0.3">
      <c r="B460" s="86" t="s">
        <v>113</v>
      </c>
      <c r="C460" s="86"/>
      <c r="D460" s="86"/>
      <c r="E460" s="86"/>
      <c r="F460" s="86"/>
      <c r="G460" s="86"/>
      <c r="H460" s="86"/>
      <c r="I460" s="86"/>
      <c r="J460" s="86"/>
      <c r="K460" s="86"/>
      <c r="L460" s="86"/>
    </row>
    <row r="461" spans="2:15" x14ac:dyDescent="0.3">
      <c r="B461" s="86" t="s">
        <v>114</v>
      </c>
      <c r="C461" s="86"/>
      <c r="D461" s="86"/>
      <c r="E461" s="86"/>
      <c r="F461" s="86"/>
      <c r="G461" s="86"/>
      <c r="H461" s="86"/>
      <c r="I461" s="86"/>
      <c r="J461" s="86"/>
      <c r="K461" s="86"/>
      <c r="L461" s="86"/>
    </row>
    <row r="462" spans="2:15" x14ac:dyDescent="0.3">
      <c r="B462" s="86" t="s">
        <v>146</v>
      </c>
      <c r="C462" s="86"/>
      <c r="D462" s="86"/>
      <c r="E462" s="86"/>
      <c r="F462" s="86"/>
      <c r="G462" s="86"/>
      <c r="H462" s="86"/>
      <c r="I462" s="86"/>
      <c r="J462" s="86"/>
      <c r="K462" s="86"/>
      <c r="L462" s="86"/>
    </row>
    <row r="463" spans="2:15" x14ac:dyDescent="0.3">
      <c r="N463" s="15"/>
    </row>
    <row r="464" spans="2:15" x14ac:dyDescent="0.3">
      <c r="B464" s="71" t="s">
        <v>27</v>
      </c>
      <c r="C464" s="71"/>
      <c r="D464" s="24" t="s">
        <v>28</v>
      </c>
      <c r="E464" s="72" t="s">
        <v>118</v>
      </c>
      <c r="F464" s="72"/>
      <c r="G464" s="72"/>
      <c r="H464" s="72"/>
      <c r="I464" s="72"/>
      <c r="J464" s="72"/>
      <c r="K464" s="72"/>
      <c r="L464" s="72"/>
    </row>
    <row r="465" spans="2:12" x14ac:dyDescent="0.3">
      <c r="B465" s="71"/>
      <c r="C465" s="71"/>
      <c r="D465" s="24" t="s">
        <v>29</v>
      </c>
      <c r="E465" s="72">
        <v>104021</v>
      </c>
      <c r="F465" s="72"/>
      <c r="G465" s="72"/>
      <c r="H465" s="72"/>
      <c r="I465" s="72"/>
      <c r="J465" s="72"/>
      <c r="K465" s="72"/>
      <c r="L465" s="72"/>
    </row>
    <row r="466" spans="2:12" x14ac:dyDescent="0.3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</row>
    <row r="467" spans="2:12" x14ac:dyDescent="0.3">
      <c r="B467" s="71" t="s">
        <v>30</v>
      </c>
      <c r="C467" s="71"/>
      <c r="D467" s="24" t="s">
        <v>28</v>
      </c>
      <c r="E467" s="72" t="s">
        <v>118</v>
      </c>
      <c r="F467" s="72"/>
      <c r="G467" s="72"/>
      <c r="H467" s="72"/>
      <c r="I467" s="72"/>
      <c r="J467" s="72"/>
      <c r="K467" s="72"/>
      <c r="L467" s="72"/>
    </row>
    <row r="468" spans="2:12" x14ac:dyDescent="0.3">
      <c r="B468" s="71"/>
      <c r="C468" s="71"/>
      <c r="D468" s="24" t="s">
        <v>29</v>
      </c>
      <c r="E468" s="72">
        <v>104021</v>
      </c>
      <c r="F468" s="72"/>
      <c r="G468" s="72"/>
      <c r="H468" s="72"/>
      <c r="I468" s="72"/>
      <c r="J468" s="72"/>
      <c r="K468" s="72"/>
      <c r="L468" s="72"/>
    </row>
    <row r="469" spans="2:12" x14ac:dyDescent="0.3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</row>
    <row r="470" spans="2:12" x14ac:dyDescent="0.3">
      <c r="B470" s="71" t="s">
        <v>31</v>
      </c>
      <c r="C470" s="71"/>
      <c r="D470" s="71"/>
      <c r="E470" s="72" t="s">
        <v>118</v>
      </c>
      <c r="F470" s="72"/>
      <c r="G470" s="72"/>
      <c r="H470" s="72"/>
      <c r="I470" s="72"/>
      <c r="J470" s="72"/>
      <c r="K470" s="72"/>
      <c r="L470" s="72"/>
    </row>
    <row r="471" spans="2:12" x14ac:dyDescent="0.3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</row>
    <row r="472" spans="2:12" x14ac:dyDescent="0.3">
      <c r="B472" s="71" t="s">
        <v>32</v>
      </c>
      <c r="C472" s="71"/>
      <c r="D472" s="71"/>
      <c r="E472" s="72">
        <v>1006</v>
      </c>
      <c r="F472" s="72"/>
      <c r="G472" s="72"/>
      <c r="H472" s="72"/>
      <c r="I472" s="72"/>
      <c r="J472" s="72"/>
      <c r="K472" s="72"/>
      <c r="L472" s="72"/>
    </row>
    <row r="473" spans="2:12" x14ac:dyDescent="0.3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</row>
    <row r="474" spans="2:12" x14ac:dyDescent="0.3">
      <c r="B474" s="71" t="s">
        <v>33</v>
      </c>
      <c r="C474" s="71"/>
      <c r="D474" s="71"/>
      <c r="E474" s="72">
        <v>1</v>
      </c>
      <c r="F474" s="72"/>
      <c r="G474" s="72"/>
      <c r="H474" s="72"/>
      <c r="I474" s="72"/>
      <c r="J474" s="72"/>
      <c r="K474" s="72"/>
      <c r="L474" s="72"/>
    </row>
    <row r="475" spans="2:12" x14ac:dyDescent="0.3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</row>
    <row r="476" spans="2:12" x14ac:dyDescent="0.3">
      <c r="B476" s="74" t="s">
        <v>34</v>
      </c>
      <c r="C476" s="74"/>
      <c r="D476" s="24" t="s">
        <v>35</v>
      </c>
      <c r="E476" s="75" t="s">
        <v>116</v>
      </c>
      <c r="F476" s="75"/>
      <c r="G476" s="75"/>
      <c r="H476" s="75"/>
      <c r="I476" s="75"/>
      <c r="J476" s="75"/>
      <c r="K476" s="75"/>
      <c r="L476" s="75"/>
    </row>
    <row r="477" spans="2:12" x14ac:dyDescent="0.3">
      <c r="B477" s="74"/>
      <c r="C477" s="74"/>
      <c r="D477" s="24" t="s">
        <v>36</v>
      </c>
      <c r="E477" s="75" t="s">
        <v>116</v>
      </c>
      <c r="F477" s="75"/>
      <c r="G477" s="75"/>
      <c r="H477" s="75"/>
      <c r="I477" s="75"/>
      <c r="J477" s="75"/>
      <c r="K477" s="75"/>
      <c r="L477" s="75"/>
    </row>
    <row r="478" spans="2:12" x14ac:dyDescent="0.3">
      <c r="B478" s="74"/>
      <c r="C478" s="74"/>
      <c r="D478" s="24" t="s">
        <v>37</v>
      </c>
      <c r="E478" s="75" t="s">
        <v>117</v>
      </c>
      <c r="F478" s="75"/>
      <c r="G478" s="75"/>
      <c r="H478" s="75"/>
      <c r="I478" s="75"/>
      <c r="J478" s="75"/>
      <c r="K478" s="75"/>
      <c r="L478" s="75"/>
    </row>
    <row r="479" spans="2:12" x14ac:dyDescent="0.3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</row>
    <row r="480" spans="2:12" ht="27" x14ac:dyDescent="0.3">
      <c r="B480" s="76" t="s">
        <v>38</v>
      </c>
      <c r="C480" s="77"/>
      <c r="D480" s="24" t="s">
        <v>39</v>
      </c>
      <c r="E480" s="82" t="s">
        <v>135</v>
      </c>
      <c r="F480" s="83"/>
      <c r="G480" s="83"/>
      <c r="H480" s="83"/>
      <c r="I480" s="83"/>
      <c r="J480" s="83"/>
      <c r="K480" s="83"/>
      <c r="L480" s="84"/>
    </row>
    <row r="481" spans="2:15" ht="27" x14ac:dyDescent="0.3">
      <c r="B481" s="78"/>
      <c r="C481" s="79"/>
      <c r="D481" s="24" t="s">
        <v>40</v>
      </c>
      <c r="E481" s="72">
        <v>1137</v>
      </c>
      <c r="F481" s="72"/>
      <c r="G481" s="72"/>
      <c r="H481" s="72"/>
      <c r="I481" s="72"/>
      <c r="J481" s="72"/>
      <c r="K481" s="72"/>
      <c r="L481" s="72"/>
    </row>
    <row r="482" spans="2:15" ht="27" x14ac:dyDescent="0.3">
      <c r="B482" s="78"/>
      <c r="C482" s="79"/>
      <c r="D482" s="24" t="s">
        <v>41</v>
      </c>
      <c r="E482" s="82" t="s">
        <v>136</v>
      </c>
      <c r="F482" s="83"/>
      <c r="G482" s="83"/>
      <c r="H482" s="83"/>
      <c r="I482" s="83"/>
      <c r="J482" s="83"/>
      <c r="K482" s="83"/>
      <c r="L482" s="84"/>
    </row>
    <row r="483" spans="2:15" ht="27" x14ac:dyDescent="0.3">
      <c r="B483" s="80"/>
      <c r="C483" s="81"/>
      <c r="D483" s="24" t="s">
        <v>42</v>
      </c>
      <c r="E483" s="72">
        <v>11001</v>
      </c>
      <c r="F483" s="72"/>
      <c r="G483" s="72"/>
      <c r="H483" s="72"/>
      <c r="I483" s="72"/>
      <c r="J483" s="72"/>
      <c r="K483" s="72"/>
      <c r="L483" s="72"/>
    </row>
    <row r="484" spans="2:15" x14ac:dyDescent="0.3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</row>
    <row r="485" spans="2:15" x14ac:dyDescent="0.3">
      <c r="B485" s="71" t="s">
        <v>43</v>
      </c>
      <c r="C485" s="71"/>
      <c r="D485" s="71"/>
      <c r="E485" s="72" t="s">
        <v>123</v>
      </c>
      <c r="F485" s="72"/>
      <c r="G485" s="72"/>
      <c r="H485" s="72"/>
      <c r="I485" s="72"/>
      <c r="J485" s="72"/>
      <c r="K485" s="72"/>
      <c r="L485" s="72"/>
    </row>
    <row r="487" spans="2:15" ht="53.25" customHeight="1" x14ac:dyDescent="0.3">
      <c r="B487" s="66" t="s">
        <v>48</v>
      </c>
      <c r="C487" s="67" t="s">
        <v>1</v>
      </c>
      <c r="D487" s="67"/>
      <c r="E487" s="66" t="s">
        <v>47</v>
      </c>
      <c r="F487" s="66" t="s">
        <v>2</v>
      </c>
      <c r="G487" s="66"/>
      <c r="H487" s="66"/>
      <c r="I487" s="66" t="s">
        <v>45</v>
      </c>
      <c r="J487" s="66" t="s">
        <v>3</v>
      </c>
      <c r="K487" s="66" t="s">
        <v>4</v>
      </c>
      <c r="L487" s="66" t="s">
        <v>5</v>
      </c>
      <c r="M487" s="66" t="s">
        <v>44</v>
      </c>
      <c r="N487" s="66"/>
      <c r="O487" s="66" t="s">
        <v>6</v>
      </c>
    </row>
    <row r="488" spans="2:15" ht="67.5" x14ac:dyDescent="0.3">
      <c r="B488" s="66"/>
      <c r="C488" s="25" t="s">
        <v>7</v>
      </c>
      <c r="D488" s="23" t="s">
        <v>0</v>
      </c>
      <c r="E488" s="66"/>
      <c r="F488" s="23" t="s">
        <v>46</v>
      </c>
      <c r="G488" s="23" t="s">
        <v>8</v>
      </c>
      <c r="H488" s="23" t="s">
        <v>9</v>
      </c>
      <c r="I488" s="66"/>
      <c r="J488" s="66"/>
      <c r="K488" s="66"/>
      <c r="L488" s="66"/>
      <c r="M488" s="23" t="s">
        <v>10</v>
      </c>
      <c r="N488" s="23" t="s">
        <v>11</v>
      </c>
      <c r="O488" s="66"/>
    </row>
    <row r="489" spans="2:15" x14ac:dyDescent="0.3">
      <c r="B489" s="27" t="s">
        <v>12</v>
      </c>
      <c r="C489" s="27" t="s">
        <v>13</v>
      </c>
      <c r="D489" s="27" t="s">
        <v>14</v>
      </c>
      <c r="E489" s="27" t="s">
        <v>15</v>
      </c>
      <c r="F489" s="27" t="s">
        <v>16</v>
      </c>
      <c r="G489" s="27" t="s">
        <v>17</v>
      </c>
      <c r="H489" s="27" t="s">
        <v>18</v>
      </c>
      <c r="I489" s="27" t="s">
        <v>19</v>
      </c>
      <c r="J489" s="27" t="s">
        <v>20</v>
      </c>
      <c r="K489" s="27" t="s">
        <v>21</v>
      </c>
      <c r="L489" s="27" t="s">
        <v>22</v>
      </c>
      <c r="M489" s="27" t="s">
        <v>23</v>
      </c>
      <c r="N489" s="27" t="s">
        <v>24</v>
      </c>
      <c r="O489" s="27" t="s">
        <v>25</v>
      </c>
    </row>
    <row r="490" spans="2:15" x14ac:dyDescent="0.3">
      <c r="B490" s="6">
        <v>1100000</v>
      </c>
      <c r="C490" s="7" t="s">
        <v>69</v>
      </c>
      <c r="D490" s="6" t="s">
        <v>26</v>
      </c>
      <c r="E490" s="28">
        <f>E494+E493</f>
        <v>8000</v>
      </c>
      <c r="F490" s="13"/>
      <c r="G490" s="13"/>
      <c r="H490" s="13"/>
      <c r="I490" s="28">
        <f t="shared" ref="I490" si="45">E490+F490+G490+H490</f>
        <v>8000</v>
      </c>
      <c r="J490" s="28">
        <f>J494+J493</f>
        <v>2500</v>
      </c>
      <c r="K490" s="28">
        <f t="shared" ref="K490:L490" si="46">K494+K493</f>
        <v>2500</v>
      </c>
      <c r="L490" s="28">
        <f t="shared" si="46"/>
        <v>2500</v>
      </c>
      <c r="M490" s="13"/>
      <c r="N490" s="13"/>
      <c r="O490" s="13"/>
    </row>
    <row r="491" spans="2:15" x14ac:dyDescent="0.3">
      <c r="B491" s="6">
        <v>1123000</v>
      </c>
      <c r="C491" s="8" t="s">
        <v>85</v>
      </c>
      <c r="D491" s="6" t="s">
        <v>26</v>
      </c>
      <c r="E491" s="13"/>
      <c r="F491" s="13"/>
      <c r="G491" s="13"/>
      <c r="H491" s="13"/>
      <c r="I491" s="28"/>
      <c r="J491" s="13"/>
      <c r="K491" s="13"/>
      <c r="L491" s="13"/>
      <c r="M491" s="13"/>
      <c r="N491" s="13"/>
      <c r="O491" s="13"/>
    </row>
    <row r="492" spans="2:15" x14ac:dyDescent="0.3">
      <c r="B492" s="6">
        <v>1123100</v>
      </c>
      <c r="C492" s="7" t="s">
        <v>86</v>
      </c>
      <c r="D492" s="6">
        <v>423100</v>
      </c>
      <c r="E492" s="13"/>
      <c r="F492" s="13"/>
      <c r="G492" s="13"/>
      <c r="H492" s="13"/>
      <c r="I492" s="28"/>
      <c r="J492" s="13"/>
      <c r="K492" s="13"/>
      <c r="L492" s="13"/>
      <c r="M492" s="13"/>
      <c r="N492" s="13"/>
      <c r="O492" s="13"/>
    </row>
    <row r="493" spans="2:15" x14ac:dyDescent="0.3">
      <c r="B493" s="6">
        <v>1123200</v>
      </c>
      <c r="C493" s="7" t="s">
        <v>87</v>
      </c>
      <c r="D493" s="6">
        <v>423200</v>
      </c>
      <c r="E493" s="28">
        <v>8000</v>
      </c>
      <c r="F493" s="13"/>
      <c r="G493" s="13"/>
      <c r="H493" s="13"/>
      <c r="I493" s="28">
        <f>E493+F493+G493+H493</f>
        <v>8000</v>
      </c>
      <c r="J493" s="28">
        <v>2500</v>
      </c>
      <c r="K493" s="28">
        <v>2500</v>
      </c>
      <c r="L493" s="28">
        <v>2500</v>
      </c>
      <c r="M493" s="13"/>
      <c r="N493" s="13"/>
      <c r="O493" s="13"/>
    </row>
    <row r="494" spans="2:15" x14ac:dyDescent="0.3">
      <c r="B494" s="6">
        <v>1123800</v>
      </c>
      <c r="C494" s="7" t="s">
        <v>93</v>
      </c>
      <c r="D494" s="6">
        <v>423900</v>
      </c>
      <c r="E494" s="28"/>
      <c r="F494" s="13"/>
      <c r="G494" s="13"/>
      <c r="H494" s="13"/>
      <c r="I494" s="28"/>
      <c r="J494" s="13"/>
      <c r="K494" s="13"/>
      <c r="L494" s="13"/>
      <c r="M494" s="13"/>
      <c r="N494" s="13"/>
      <c r="O494" s="13"/>
    </row>
    <row r="495" spans="2:15" x14ac:dyDescent="0.3">
      <c r="B495" s="6">
        <v>1000000</v>
      </c>
      <c r="C495" s="6" t="s">
        <v>142</v>
      </c>
      <c r="D495" s="6"/>
      <c r="E495" s="28">
        <f>E490</f>
        <v>8000</v>
      </c>
      <c r="F495" s="13"/>
      <c r="G495" s="13"/>
      <c r="H495" s="13"/>
      <c r="I495" s="28">
        <f>I490</f>
        <v>8000</v>
      </c>
      <c r="J495" s="28">
        <f>J490</f>
        <v>2500</v>
      </c>
      <c r="K495" s="28">
        <f>K490</f>
        <v>2500</v>
      </c>
      <c r="L495" s="28">
        <f>L490</f>
        <v>2500</v>
      </c>
      <c r="M495" s="13"/>
      <c r="N495" s="13"/>
      <c r="O495" s="13"/>
    </row>
    <row r="498" spans="2:14" x14ac:dyDescent="0.3">
      <c r="C498" s="29" t="s">
        <v>147</v>
      </c>
      <c r="D498" s="68" t="s">
        <v>63</v>
      </c>
      <c r="E498" s="68"/>
      <c r="F498" s="68"/>
      <c r="G498" s="65" t="s">
        <v>64</v>
      </c>
      <c r="H498" s="65"/>
      <c r="J498" s="69" t="s">
        <v>124</v>
      </c>
      <c r="K498" s="69"/>
      <c r="L498" s="69"/>
    </row>
    <row r="499" spans="2:14" x14ac:dyDescent="0.3">
      <c r="C499" s="10"/>
      <c r="D499" s="10"/>
      <c r="E499" s="1"/>
      <c r="G499" s="65" t="s">
        <v>65</v>
      </c>
      <c r="H499" s="65"/>
      <c r="J499" s="65" t="s">
        <v>66</v>
      </c>
      <c r="K499" s="65"/>
      <c r="L499" s="65"/>
    </row>
    <row r="500" spans="2:14" x14ac:dyDescent="0.3">
      <c r="C500" s="22" t="s">
        <v>67</v>
      </c>
      <c r="D500" s="10"/>
      <c r="E500" s="10"/>
      <c r="F500" s="10"/>
      <c r="G500" s="10"/>
      <c r="H500" s="10"/>
      <c r="I500" s="10"/>
    </row>
    <row r="501" spans="2:14" x14ac:dyDescent="0.3">
      <c r="C501" s="10"/>
      <c r="D501" s="68" t="s">
        <v>68</v>
      </c>
      <c r="E501" s="68"/>
      <c r="F501" s="68"/>
      <c r="G501" s="65" t="s">
        <v>64</v>
      </c>
      <c r="H501" s="65"/>
      <c r="I501" s="9"/>
      <c r="J501" s="69" t="s">
        <v>125</v>
      </c>
      <c r="K501" s="69"/>
      <c r="L501" s="69"/>
    </row>
    <row r="502" spans="2:14" x14ac:dyDescent="0.3">
      <c r="C502" s="10"/>
      <c r="D502" s="10"/>
      <c r="E502" s="10"/>
      <c r="F502" s="9"/>
      <c r="G502" s="65" t="s">
        <v>65</v>
      </c>
      <c r="H502" s="65"/>
      <c r="I502" s="9"/>
      <c r="J502" s="65" t="s">
        <v>66</v>
      </c>
      <c r="K502" s="65"/>
      <c r="L502" s="65"/>
    </row>
    <row r="503" spans="2:14" x14ac:dyDescent="0.3">
      <c r="J503" s="85" t="s">
        <v>115</v>
      </c>
      <c r="K503" s="85"/>
      <c r="L503" s="85"/>
    </row>
    <row r="504" spans="2:14" x14ac:dyDescent="0.3">
      <c r="J504" s="26"/>
      <c r="K504" s="26"/>
      <c r="L504" s="26"/>
    </row>
    <row r="505" spans="2:14" x14ac:dyDescent="0.3">
      <c r="B505" s="86" t="s">
        <v>113</v>
      </c>
      <c r="C505" s="86"/>
      <c r="D505" s="86"/>
      <c r="E505" s="86"/>
      <c r="F505" s="86"/>
      <c r="G505" s="86"/>
      <c r="H505" s="86"/>
      <c r="I505" s="86"/>
      <c r="J505" s="86"/>
      <c r="K505" s="86"/>
      <c r="L505" s="86"/>
    </row>
    <row r="506" spans="2:14" x14ac:dyDescent="0.3">
      <c r="B506" s="86" t="s">
        <v>114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</row>
    <row r="507" spans="2:14" x14ac:dyDescent="0.3">
      <c r="B507" s="86" t="s">
        <v>146</v>
      </c>
      <c r="C507" s="86"/>
      <c r="D507" s="86"/>
      <c r="E507" s="86"/>
      <c r="F507" s="86"/>
      <c r="G507" s="86"/>
      <c r="H507" s="86"/>
      <c r="I507" s="86"/>
      <c r="J507" s="86"/>
      <c r="K507" s="86"/>
      <c r="L507" s="86"/>
    </row>
    <row r="508" spans="2:14" x14ac:dyDescent="0.3">
      <c r="N508" s="15"/>
    </row>
    <row r="509" spans="2:14" x14ac:dyDescent="0.3">
      <c r="B509" s="71" t="s">
        <v>27</v>
      </c>
      <c r="C509" s="71"/>
      <c r="D509" s="24" t="s">
        <v>28</v>
      </c>
      <c r="E509" s="72" t="s">
        <v>118</v>
      </c>
      <c r="F509" s="72"/>
      <c r="G509" s="72"/>
      <c r="H509" s="72"/>
      <c r="I509" s="72"/>
      <c r="J509" s="72"/>
      <c r="K509" s="72"/>
      <c r="L509" s="72"/>
    </row>
    <row r="510" spans="2:14" x14ac:dyDescent="0.3">
      <c r="B510" s="71"/>
      <c r="C510" s="71"/>
      <c r="D510" s="24" t="s">
        <v>29</v>
      </c>
      <c r="E510" s="72">
        <v>104021</v>
      </c>
      <c r="F510" s="72"/>
      <c r="G510" s="72"/>
      <c r="H510" s="72"/>
      <c r="I510" s="72"/>
      <c r="J510" s="72"/>
      <c r="K510" s="72"/>
      <c r="L510" s="72"/>
    </row>
    <row r="511" spans="2:14" x14ac:dyDescent="0.3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</row>
    <row r="512" spans="2:14" x14ac:dyDescent="0.3">
      <c r="B512" s="71" t="s">
        <v>30</v>
      </c>
      <c r="C512" s="71"/>
      <c r="D512" s="24" t="s">
        <v>28</v>
      </c>
      <c r="E512" s="72" t="s">
        <v>118</v>
      </c>
      <c r="F512" s="72"/>
      <c r="G512" s="72"/>
      <c r="H512" s="72"/>
      <c r="I512" s="72"/>
      <c r="J512" s="72"/>
      <c r="K512" s="72"/>
      <c r="L512" s="72"/>
    </row>
    <row r="513" spans="2:12" x14ac:dyDescent="0.3">
      <c r="B513" s="71"/>
      <c r="C513" s="71"/>
      <c r="D513" s="24" t="s">
        <v>29</v>
      </c>
      <c r="E513" s="72">
        <v>104021</v>
      </c>
      <c r="F513" s="72"/>
      <c r="G513" s="72"/>
      <c r="H513" s="72"/>
      <c r="I513" s="72"/>
      <c r="J513" s="72"/>
      <c r="K513" s="72"/>
      <c r="L513" s="72"/>
    </row>
    <row r="514" spans="2:12" x14ac:dyDescent="0.3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</row>
    <row r="515" spans="2:12" x14ac:dyDescent="0.3">
      <c r="B515" s="71" t="s">
        <v>31</v>
      </c>
      <c r="C515" s="71"/>
      <c r="D515" s="71"/>
      <c r="E515" s="72" t="s">
        <v>118</v>
      </c>
      <c r="F515" s="72"/>
      <c r="G515" s="72"/>
      <c r="H515" s="72"/>
      <c r="I515" s="72"/>
      <c r="J515" s="72"/>
      <c r="K515" s="72"/>
      <c r="L515" s="72"/>
    </row>
    <row r="516" spans="2:12" x14ac:dyDescent="0.3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</row>
    <row r="517" spans="2:12" x14ac:dyDescent="0.3">
      <c r="B517" s="71" t="s">
        <v>32</v>
      </c>
      <c r="C517" s="71"/>
      <c r="D517" s="71"/>
      <c r="E517" s="72">
        <v>1006</v>
      </c>
      <c r="F517" s="72"/>
      <c r="G517" s="72"/>
      <c r="H517" s="72"/>
      <c r="I517" s="72"/>
      <c r="J517" s="72"/>
      <c r="K517" s="72"/>
      <c r="L517" s="72"/>
    </row>
    <row r="518" spans="2:12" x14ac:dyDescent="0.3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</row>
    <row r="519" spans="2:12" x14ac:dyDescent="0.3">
      <c r="B519" s="71" t="s">
        <v>33</v>
      </c>
      <c r="C519" s="71"/>
      <c r="D519" s="71"/>
      <c r="E519" s="72">
        <v>1</v>
      </c>
      <c r="F519" s="72"/>
      <c r="G519" s="72"/>
      <c r="H519" s="72"/>
      <c r="I519" s="72"/>
      <c r="J519" s="72"/>
      <c r="K519" s="72"/>
      <c r="L519" s="72"/>
    </row>
    <row r="520" spans="2:12" x14ac:dyDescent="0.3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</row>
    <row r="521" spans="2:12" x14ac:dyDescent="0.3">
      <c r="B521" s="74" t="s">
        <v>34</v>
      </c>
      <c r="C521" s="74"/>
      <c r="D521" s="24" t="s">
        <v>35</v>
      </c>
      <c r="E521" s="75" t="s">
        <v>137</v>
      </c>
      <c r="F521" s="75"/>
      <c r="G521" s="75"/>
      <c r="H521" s="75"/>
      <c r="I521" s="75"/>
      <c r="J521" s="75"/>
      <c r="K521" s="75"/>
      <c r="L521" s="75"/>
    </row>
    <row r="522" spans="2:12" x14ac:dyDescent="0.3">
      <c r="B522" s="74"/>
      <c r="C522" s="74"/>
      <c r="D522" s="24" t="s">
        <v>36</v>
      </c>
      <c r="E522" s="75" t="s">
        <v>132</v>
      </c>
      <c r="F522" s="75"/>
      <c r="G522" s="75"/>
      <c r="H522" s="75"/>
      <c r="I522" s="75"/>
      <c r="J522" s="75"/>
      <c r="K522" s="75"/>
      <c r="L522" s="75"/>
    </row>
    <row r="523" spans="2:12" x14ac:dyDescent="0.3">
      <c r="B523" s="74"/>
      <c r="C523" s="74"/>
      <c r="D523" s="24" t="s">
        <v>37</v>
      </c>
      <c r="E523" s="75" t="s">
        <v>116</v>
      </c>
      <c r="F523" s="75"/>
      <c r="G523" s="75"/>
      <c r="H523" s="75"/>
      <c r="I523" s="75"/>
      <c r="J523" s="75"/>
      <c r="K523" s="75"/>
      <c r="L523" s="75"/>
    </row>
    <row r="524" spans="2:12" x14ac:dyDescent="0.3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</row>
    <row r="525" spans="2:12" ht="27" x14ac:dyDescent="0.3">
      <c r="B525" s="76" t="s">
        <v>38</v>
      </c>
      <c r="C525" s="77"/>
      <c r="D525" s="24" t="s">
        <v>39</v>
      </c>
      <c r="E525" s="82" t="s">
        <v>135</v>
      </c>
      <c r="F525" s="83"/>
      <c r="G525" s="83"/>
      <c r="H525" s="83"/>
      <c r="I525" s="83"/>
      <c r="J525" s="83"/>
      <c r="K525" s="83"/>
      <c r="L525" s="84"/>
    </row>
    <row r="526" spans="2:12" ht="27" x14ac:dyDescent="0.3">
      <c r="B526" s="78"/>
      <c r="C526" s="79"/>
      <c r="D526" s="24" t="s">
        <v>40</v>
      </c>
      <c r="E526" s="72">
        <v>1137</v>
      </c>
      <c r="F526" s="72"/>
      <c r="G526" s="72"/>
      <c r="H526" s="72"/>
      <c r="I526" s="72"/>
      <c r="J526" s="72"/>
      <c r="K526" s="72"/>
      <c r="L526" s="72"/>
    </row>
    <row r="527" spans="2:12" ht="27" x14ac:dyDescent="0.3">
      <c r="B527" s="78"/>
      <c r="C527" s="79"/>
      <c r="D527" s="24" t="s">
        <v>41</v>
      </c>
      <c r="E527" s="82" t="s">
        <v>138</v>
      </c>
      <c r="F527" s="83"/>
      <c r="G527" s="83"/>
      <c r="H527" s="83"/>
      <c r="I527" s="83"/>
      <c r="J527" s="83"/>
      <c r="K527" s="83"/>
      <c r="L527" s="84"/>
    </row>
    <row r="528" spans="2:12" ht="27" x14ac:dyDescent="0.3">
      <c r="B528" s="80"/>
      <c r="C528" s="81"/>
      <c r="D528" s="24" t="s">
        <v>42</v>
      </c>
      <c r="E528" s="72">
        <v>11002</v>
      </c>
      <c r="F528" s="72"/>
      <c r="G528" s="72"/>
      <c r="H528" s="72"/>
      <c r="I528" s="72"/>
      <c r="J528" s="72"/>
      <c r="K528" s="72"/>
      <c r="L528" s="72"/>
    </row>
    <row r="529" spans="2:15" x14ac:dyDescent="0.3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</row>
    <row r="530" spans="2:15" x14ac:dyDescent="0.3">
      <c r="B530" s="71" t="s">
        <v>43</v>
      </c>
      <c r="C530" s="71"/>
      <c r="D530" s="71"/>
      <c r="E530" s="72" t="s">
        <v>123</v>
      </c>
      <c r="F530" s="72"/>
      <c r="G530" s="72"/>
      <c r="H530" s="72"/>
      <c r="I530" s="72"/>
      <c r="J530" s="72"/>
      <c r="K530" s="72"/>
      <c r="L530" s="72"/>
    </row>
    <row r="532" spans="2:15" ht="49.5" customHeight="1" x14ac:dyDescent="0.3">
      <c r="B532" s="66" t="s">
        <v>48</v>
      </c>
      <c r="C532" s="67" t="s">
        <v>1</v>
      </c>
      <c r="D532" s="67"/>
      <c r="E532" s="66" t="s">
        <v>47</v>
      </c>
      <c r="F532" s="66" t="s">
        <v>2</v>
      </c>
      <c r="G532" s="66"/>
      <c r="H532" s="66"/>
      <c r="I532" s="66" t="s">
        <v>45</v>
      </c>
      <c r="J532" s="66" t="s">
        <v>3</v>
      </c>
      <c r="K532" s="66" t="s">
        <v>4</v>
      </c>
      <c r="L532" s="66" t="s">
        <v>5</v>
      </c>
      <c r="M532" s="66" t="s">
        <v>44</v>
      </c>
      <c r="N532" s="66"/>
      <c r="O532" s="66" t="s">
        <v>6</v>
      </c>
    </row>
    <row r="533" spans="2:15" ht="67.5" x14ac:dyDescent="0.3">
      <c r="B533" s="66"/>
      <c r="C533" s="25" t="s">
        <v>7</v>
      </c>
      <c r="D533" s="23" t="s">
        <v>0</v>
      </c>
      <c r="E533" s="66"/>
      <c r="F533" s="23" t="s">
        <v>46</v>
      </c>
      <c r="G533" s="23" t="s">
        <v>8</v>
      </c>
      <c r="H533" s="23" t="s">
        <v>9</v>
      </c>
      <c r="I533" s="66"/>
      <c r="J533" s="66"/>
      <c r="K533" s="66"/>
      <c r="L533" s="66"/>
      <c r="M533" s="23" t="s">
        <v>10</v>
      </c>
      <c r="N533" s="23" t="s">
        <v>11</v>
      </c>
      <c r="O533" s="66"/>
    </row>
    <row r="534" spans="2:15" x14ac:dyDescent="0.3">
      <c r="B534" s="27" t="s">
        <v>12</v>
      </c>
      <c r="C534" s="27" t="s">
        <v>13</v>
      </c>
      <c r="D534" s="27" t="s">
        <v>14</v>
      </c>
      <c r="E534" s="27" t="s">
        <v>15</v>
      </c>
      <c r="F534" s="27" t="s">
        <v>16</v>
      </c>
      <c r="G534" s="27" t="s">
        <v>17</v>
      </c>
      <c r="H534" s="27" t="s">
        <v>18</v>
      </c>
      <c r="I534" s="27" t="s">
        <v>19</v>
      </c>
      <c r="J534" s="27" t="s">
        <v>20</v>
      </c>
      <c r="K534" s="27" t="s">
        <v>21</v>
      </c>
      <c r="L534" s="27" t="s">
        <v>22</v>
      </c>
      <c r="M534" s="27" t="s">
        <v>23</v>
      </c>
      <c r="N534" s="27" t="s">
        <v>24</v>
      </c>
      <c r="O534" s="27" t="s">
        <v>25</v>
      </c>
    </row>
    <row r="535" spans="2:15" x14ac:dyDescent="0.3">
      <c r="B535" s="6">
        <v>1100000</v>
      </c>
      <c r="C535" s="7" t="s">
        <v>69</v>
      </c>
      <c r="D535" s="6" t="s">
        <v>26</v>
      </c>
      <c r="E535" s="28">
        <f>E540+E538</f>
        <v>30936</v>
      </c>
      <c r="F535" s="13"/>
      <c r="G535" s="13"/>
      <c r="H535" s="13"/>
      <c r="I535" s="28">
        <f t="shared" ref="I535" si="47">E535+F535+G535+H535</f>
        <v>30936</v>
      </c>
      <c r="J535" s="28">
        <f>J540+J538</f>
        <v>0</v>
      </c>
      <c r="K535" s="28">
        <f t="shared" ref="K535:L535" si="48">K540+K538</f>
        <v>0</v>
      </c>
      <c r="L535" s="28">
        <f t="shared" si="48"/>
        <v>0</v>
      </c>
      <c r="M535" s="13"/>
      <c r="N535" s="13"/>
      <c r="O535" s="13"/>
    </row>
    <row r="536" spans="2:15" x14ac:dyDescent="0.3">
      <c r="B536" s="6">
        <v>1123000</v>
      </c>
      <c r="C536" s="8" t="s">
        <v>85</v>
      </c>
      <c r="D536" s="6" t="s">
        <v>26</v>
      </c>
      <c r="E536" s="13"/>
      <c r="F536" s="13"/>
      <c r="G536" s="13"/>
      <c r="H536" s="13"/>
      <c r="I536" s="28"/>
      <c r="J536" s="13"/>
      <c r="K536" s="13"/>
      <c r="L536" s="13"/>
      <c r="M536" s="13"/>
      <c r="N536" s="13"/>
      <c r="O536" s="13"/>
    </row>
    <row r="537" spans="2:15" x14ac:dyDescent="0.3">
      <c r="B537" s="6">
        <v>1123100</v>
      </c>
      <c r="C537" s="7" t="s">
        <v>86</v>
      </c>
      <c r="D537" s="6">
        <v>423100</v>
      </c>
      <c r="E537" s="13"/>
      <c r="F537" s="13"/>
      <c r="G537" s="13"/>
      <c r="H537" s="13"/>
      <c r="I537" s="28"/>
      <c r="J537" s="13"/>
      <c r="K537" s="13"/>
      <c r="L537" s="13"/>
      <c r="M537" s="13"/>
      <c r="N537" s="13"/>
      <c r="O537" s="13"/>
    </row>
    <row r="538" spans="2:15" x14ac:dyDescent="0.3">
      <c r="B538" s="6">
        <v>1123200</v>
      </c>
      <c r="C538" s="7" t="s">
        <v>87</v>
      </c>
      <c r="D538" s="6">
        <v>423200</v>
      </c>
      <c r="E538" s="28"/>
      <c r="F538" s="13"/>
      <c r="G538" s="13"/>
      <c r="H538" s="13"/>
      <c r="I538" s="28"/>
      <c r="J538" s="28"/>
      <c r="K538" s="28"/>
      <c r="L538" s="28"/>
      <c r="M538" s="13"/>
      <c r="N538" s="13"/>
      <c r="O538" s="13"/>
    </row>
    <row r="539" spans="2:15" x14ac:dyDescent="0.3">
      <c r="B539" s="6">
        <v>1123300</v>
      </c>
      <c r="C539" s="7" t="s">
        <v>88</v>
      </c>
      <c r="D539" s="6">
        <v>423300</v>
      </c>
      <c r="E539" s="13"/>
      <c r="F539" s="13"/>
      <c r="G539" s="13"/>
      <c r="H539" s="13"/>
      <c r="I539" s="28"/>
      <c r="J539" s="13"/>
      <c r="K539" s="13"/>
      <c r="L539" s="13"/>
      <c r="M539" s="13"/>
      <c r="N539" s="13"/>
      <c r="O539" s="13"/>
    </row>
    <row r="540" spans="2:15" x14ac:dyDescent="0.3">
      <c r="B540" s="6">
        <v>1123400</v>
      </c>
      <c r="C540" s="7" t="s">
        <v>89</v>
      </c>
      <c r="D540" s="6">
        <v>423400</v>
      </c>
      <c r="E540" s="28">
        <v>30936</v>
      </c>
      <c r="F540" s="13"/>
      <c r="G540" s="13"/>
      <c r="H540" s="13"/>
      <c r="I540" s="28">
        <f t="shared" ref="I540" si="49">E540+F540+G540+H540</f>
        <v>30936</v>
      </c>
      <c r="J540" s="13"/>
      <c r="K540" s="13"/>
      <c r="L540" s="13"/>
      <c r="M540" s="13"/>
      <c r="N540" s="13"/>
      <c r="O540" s="13"/>
    </row>
    <row r="541" spans="2:15" x14ac:dyDescent="0.3">
      <c r="B541" s="6">
        <v>1000000</v>
      </c>
      <c r="C541" s="6" t="s">
        <v>142</v>
      </c>
      <c r="D541" s="6"/>
      <c r="E541" s="28">
        <f>E535</f>
        <v>30936</v>
      </c>
      <c r="F541" s="13"/>
      <c r="G541" s="13"/>
      <c r="H541" s="13"/>
      <c r="I541" s="28">
        <f>I535</f>
        <v>30936</v>
      </c>
      <c r="J541" s="28">
        <f>J535</f>
        <v>0</v>
      </c>
      <c r="K541" s="28">
        <f>K535</f>
        <v>0</v>
      </c>
      <c r="L541" s="28">
        <f>L535</f>
        <v>0</v>
      </c>
      <c r="M541" s="13"/>
      <c r="N541" s="13"/>
      <c r="O541" s="13"/>
    </row>
    <row r="543" spans="2:15" x14ac:dyDescent="0.3">
      <c r="C543" s="29" t="s">
        <v>147</v>
      </c>
      <c r="D543" s="68" t="s">
        <v>63</v>
      </c>
      <c r="E543" s="68"/>
      <c r="F543" s="68"/>
      <c r="G543" s="65" t="s">
        <v>64</v>
      </c>
      <c r="H543" s="65"/>
      <c r="J543" s="69" t="s">
        <v>124</v>
      </c>
      <c r="K543" s="69"/>
      <c r="L543" s="69"/>
    </row>
    <row r="544" spans="2:15" x14ac:dyDescent="0.3">
      <c r="C544" s="10"/>
      <c r="D544" s="10"/>
      <c r="E544" s="1"/>
      <c r="G544" s="65" t="s">
        <v>65</v>
      </c>
      <c r="H544" s="65"/>
      <c r="J544" s="65" t="s">
        <v>66</v>
      </c>
      <c r="K544" s="65"/>
      <c r="L544" s="65"/>
    </row>
    <row r="545" spans="2:14" x14ac:dyDescent="0.3">
      <c r="C545" s="22" t="s">
        <v>67</v>
      </c>
      <c r="D545" s="10"/>
      <c r="E545" s="10"/>
      <c r="F545" s="10"/>
      <c r="G545" s="10"/>
      <c r="H545" s="10"/>
      <c r="I545" s="10"/>
    </row>
    <row r="546" spans="2:14" x14ac:dyDescent="0.3">
      <c r="C546" s="10"/>
      <c r="D546" s="68" t="s">
        <v>68</v>
      </c>
      <c r="E546" s="68"/>
      <c r="F546" s="68"/>
      <c r="G546" s="65" t="s">
        <v>64</v>
      </c>
      <c r="H546" s="65"/>
      <c r="I546" s="9"/>
      <c r="J546" s="69" t="s">
        <v>125</v>
      </c>
      <c r="K546" s="69"/>
      <c r="L546" s="69"/>
    </row>
    <row r="547" spans="2:14" x14ac:dyDescent="0.3">
      <c r="C547" s="10"/>
      <c r="D547" s="32"/>
      <c r="E547" s="32"/>
      <c r="F547" s="32"/>
      <c r="G547" s="65" t="s">
        <v>65</v>
      </c>
      <c r="H547" s="65"/>
      <c r="I547" s="9"/>
      <c r="J547" s="65" t="s">
        <v>66</v>
      </c>
      <c r="K547" s="65"/>
      <c r="L547" s="65"/>
    </row>
    <row r="548" spans="2:14" x14ac:dyDescent="0.3">
      <c r="J548" s="85" t="s">
        <v>115</v>
      </c>
      <c r="K548" s="85"/>
      <c r="L548" s="85"/>
    </row>
    <row r="549" spans="2:14" x14ac:dyDescent="0.3">
      <c r="J549" s="35"/>
      <c r="K549" s="35"/>
      <c r="L549" s="35"/>
    </row>
    <row r="550" spans="2:14" x14ac:dyDescent="0.3">
      <c r="B550" s="86" t="s">
        <v>113</v>
      </c>
      <c r="C550" s="86"/>
      <c r="D550" s="86"/>
      <c r="E550" s="86"/>
      <c r="F550" s="86"/>
      <c r="G550" s="86"/>
      <c r="H550" s="86"/>
      <c r="I550" s="86"/>
      <c r="J550" s="86"/>
      <c r="K550" s="86"/>
      <c r="L550" s="86"/>
    </row>
    <row r="551" spans="2:14" x14ac:dyDescent="0.3">
      <c r="B551" s="86" t="s">
        <v>114</v>
      </c>
      <c r="C551" s="86"/>
      <c r="D551" s="86"/>
      <c r="E551" s="86"/>
      <c r="F551" s="86"/>
      <c r="G551" s="86"/>
      <c r="H551" s="86"/>
      <c r="I551" s="86"/>
      <c r="J551" s="86"/>
      <c r="K551" s="86"/>
      <c r="L551" s="86"/>
    </row>
    <row r="552" spans="2:14" x14ac:dyDescent="0.3">
      <c r="B552" s="86" t="s">
        <v>146</v>
      </c>
      <c r="C552" s="86"/>
      <c r="D552" s="86"/>
      <c r="E552" s="86"/>
      <c r="F552" s="86"/>
      <c r="G552" s="86"/>
      <c r="H552" s="86"/>
      <c r="I552" s="86"/>
      <c r="J552" s="86"/>
      <c r="K552" s="86"/>
      <c r="L552" s="86"/>
    </row>
    <row r="553" spans="2:14" x14ac:dyDescent="0.3">
      <c r="N553" s="15"/>
    </row>
    <row r="554" spans="2:14" x14ac:dyDescent="0.3">
      <c r="B554" s="71" t="s">
        <v>27</v>
      </c>
      <c r="C554" s="71"/>
      <c r="D554" s="33" t="s">
        <v>28</v>
      </c>
      <c r="E554" s="72" t="s">
        <v>118</v>
      </c>
      <c r="F554" s="72"/>
      <c r="G554" s="72"/>
      <c r="H554" s="72"/>
      <c r="I554" s="72"/>
      <c r="J554" s="72"/>
      <c r="K554" s="72"/>
      <c r="L554" s="72"/>
    </row>
    <row r="555" spans="2:14" x14ac:dyDescent="0.3">
      <c r="B555" s="71"/>
      <c r="C555" s="71"/>
      <c r="D555" s="33" t="s">
        <v>29</v>
      </c>
      <c r="E555" s="72">
        <v>104021</v>
      </c>
      <c r="F555" s="72"/>
      <c r="G555" s="72"/>
      <c r="H555" s="72"/>
      <c r="I555" s="72"/>
      <c r="J555" s="72"/>
      <c r="K555" s="72"/>
      <c r="L555" s="72"/>
    </row>
    <row r="556" spans="2:14" x14ac:dyDescent="0.3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</row>
    <row r="557" spans="2:14" x14ac:dyDescent="0.3">
      <c r="B557" s="71" t="s">
        <v>30</v>
      </c>
      <c r="C557" s="71"/>
      <c r="D557" s="33" t="s">
        <v>28</v>
      </c>
      <c r="E557" s="72" t="s">
        <v>118</v>
      </c>
      <c r="F557" s="72"/>
      <c r="G557" s="72"/>
      <c r="H557" s="72"/>
      <c r="I557" s="72"/>
      <c r="J557" s="72"/>
      <c r="K557" s="72"/>
      <c r="L557" s="72"/>
    </row>
    <row r="558" spans="2:14" x14ac:dyDescent="0.3">
      <c r="B558" s="71"/>
      <c r="C558" s="71"/>
      <c r="D558" s="33" t="s">
        <v>29</v>
      </c>
      <c r="E558" s="72">
        <v>104021</v>
      </c>
      <c r="F558" s="72"/>
      <c r="G558" s="72"/>
      <c r="H558" s="72"/>
      <c r="I558" s="72"/>
      <c r="J558" s="72"/>
      <c r="K558" s="72"/>
      <c r="L558" s="72"/>
    </row>
    <row r="559" spans="2:14" x14ac:dyDescent="0.3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</row>
    <row r="560" spans="2:14" x14ac:dyDescent="0.3">
      <c r="B560" s="71" t="s">
        <v>31</v>
      </c>
      <c r="C560" s="71"/>
      <c r="D560" s="71"/>
      <c r="E560" s="72" t="s">
        <v>118</v>
      </c>
      <c r="F560" s="72"/>
      <c r="G560" s="72"/>
      <c r="H560" s="72"/>
      <c r="I560" s="72"/>
      <c r="J560" s="72"/>
      <c r="K560" s="72"/>
      <c r="L560" s="72"/>
    </row>
    <row r="561" spans="2:12" x14ac:dyDescent="0.3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</row>
    <row r="562" spans="2:12" x14ac:dyDescent="0.3">
      <c r="B562" s="71" t="s">
        <v>32</v>
      </c>
      <c r="C562" s="71"/>
      <c r="D562" s="71"/>
      <c r="E562" s="72">
        <v>1006</v>
      </c>
      <c r="F562" s="72"/>
      <c r="G562" s="72"/>
      <c r="H562" s="72"/>
      <c r="I562" s="72"/>
      <c r="J562" s="72"/>
      <c r="K562" s="72"/>
      <c r="L562" s="72"/>
    </row>
    <row r="563" spans="2:12" x14ac:dyDescent="0.3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</row>
    <row r="564" spans="2:12" x14ac:dyDescent="0.3">
      <c r="B564" s="71" t="s">
        <v>33</v>
      </c>
      <c r="C564" s="71"/>
      <c r="D564" s="71"/>
      <c r="E564" s="72">
        <v>1</v>
      </c>
      <c r="F564" s="72"/>
      <c r="G564" s="72"/>
      <c r="H564" s="72"/>
      <c r="I564" s="72"/>
      <c r="J564" s="72"/>
      <c r="K564" s="72"/>
      <c r="L564" s="72"/>
    </row>
    <row r="565" spans="2:12" x14ac:dyDescent="0.3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</row>
    <row r="566" spans="2:12" x14ac:dyDescent="0.3">
      <c r="B566" s="74" t="s">
        <v>34</v>
      </c>
      <c r="C566" s="74"/>
      <c r="D566" s="33" t="s">
        <v>35</v>
      </c>
      <c r="E566" s="75" t="s">
        <v>116</v>
      </c>
      <c r="F566" s="75"/>
      <c r="G566" s="75"/>
      <c r="H566" s="75"/>
      <c r="I566" s="75"/>
      <c r="J566" s="75"/>
      <c r="K566" s="75"/>
      <c r="L566" s="75"/>
    </row>
    <row r="567" spans="2:12" x14ac:dyDescent="0.3">
      <c r="B567" s="74"/>
      <c r="C567" s="74"/>
      <c r="D567" s="33" t="s">
        <v>36</v>
      </c>
      <c r="E567" s="75" t="s">
        <v>116</v>
      </c>
      <c r="F567" s="75"/>
      <c r="G567" s="75"/>
      <c r="H567" s="75"/>
      <c r="I567" s="75"/>
      <c r="J567" s="75"/>
      <c r="K567" s="75"/>
      <c r="L567" s="75"/>
    </row>
    <row r="568" spans="2:12" x14ac:dyDescent="0.3">
      <c r="B568" s="74"/>
      <c r="C568" s="74"/>
      <c r="D568" s="33" t="s">
        <v>37</v>
      </c>
      <c r="E568" s="75" t="s">
        <v>117</v>
      </c>
      <c r="F568" s="75"/>
      <c r="G568" s="75"/>
      <c r="H568" s="75"/>
      <c r="I568" s="75"/>
      <c r="J568" s="75"/>
      <c r="K568" s="75"/>
      <c r="L568" s="75"/>
    </row>
    <row r="569" spans="2:12" x14ac:dyDescent="0.3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</row>
    <row r="570" spans="2:12" ht="27" customHeight="1" x14ac:dyDescent="0.3">
      <c r="B570" s="76" t="s">
        <v>38</v>
      </c>
      <c r="C570" s="77"/>
      <c r="D570" s="33" t="s">
        <v>39</v>
      </c>
      <c r="E570" s="82" t="s">
        <v>135</v>
      </c>
      <c r="F570" s="83"/>
      <c r="G570" s="83"/>
      <c r="H570" s="83"/>
      <c r="I570" s="83"/>
      <c r="J570" s="83"/>
      <c r="K570" s="83"/>
      <c r="L570" s="84"/>
    </row>
    <row r="571" spans="2:12" ht="27" x14ac:dyDescent="0.3">
      <c r="B571" s="78"/>
      <c r="C571" s="79"/>
      <c r="D571" s="33" t="s">
        <v>40</v>
      </c>
      <c r="E571" s="72">
        <v>1137</v>
      </c>
      <c r="F571" s="72"/>
      <c r="G571" s="72"/>
      <c r="H571" s="72"/>
      <c r="I571" s="72"/>
      <c r="J571" s="72"/>
      <c r="K571" s="72"/>
      <c r="L571" s="72"/>
    </row>
    <row r="572" spans="2:12" ht="27" x14ac:dyDescent="0.3">
      <c r="B572" s="78"/>
      <c r="C572" s="79"/>
      <c r="D572" s="33" t="s">
        <v>41</v>
      </c>
      <c r="E572" s="82" t="s">
        <v>139</v>
      </c>
      <c r="F572" s="83"/>
      <c r="G572" s="83"/>
      <c r="H572" s="83"/>
      <c r="I572" s="83"/>
      <c r="J572" s="83"/>
      <c r="K572" s="83"/>
      <c r="L572" s="84"/>
    </row>
    <row r="573" spans="2:12" ht="27" x14ac:dyDescent="0.3">
      <c r="B573" s="80"/>
      <c r="C573" s="81"/>
      <c r="D573" s="33" t="s">
        <v>42</v>
      </c>
      <c r="E573" s="72">
        <v>11003</v>
      </c>
      <c r="F573" s="72"/>
      <c r="G573" s="72"/>
      <c r="H573" s="72"/>
      <c r="I573" s="72"/>
      <c r="J573" s="72"/>
      <c r="K573" s="72"/>
      <c r="L573" s="72"/>
    </row>
    <row r="574" spans="2:12" x14ac:dyDescent="0.3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</row>
    <row r="575" spans="2:12" x14ac:dyDescent="0.3">
      <c r="B575" s="71" t="s">
        <v>43</v>
      </c>
      <c r="C575" s="71"/>
      <c r="D575" s="71"/>
      <c r="E575" s="72" t="s">
        <v>123</v>
      </c>
      <c r="F575" s="72"/>
      <c r="G575" s="72"/>
      <c r="H575" s="72"/>
      <c r="I575" s="72"/>
      <c r="J575" s="72"/>
      <c r="K575" s="72"/>
      <c r="L575" s="72"/>
    </row>
    <row r="577" spans="2:15" ht="51" customHeight="1" x14ac:dyDescent="0.3">
      <c r="B577" s="66" t="s">
        <v>48</v>
      </c>
      <c r="C577" s="67" t="s">
        <v>1</v>
      </c>
      <c r="D577" s="67"/>
      <c r="E577" s="66" t="s">
        <v>47</v>
      </c>
      <c r="F577" s="66" t="s">
        <v>2</v>
      </c>
      <c r="G577" s="66"/>
      <c r="H577" s="66"/>
      <c r="I577" s="66" t="s">
        <v>45</v>
      </c>
      <c r="J577" s="66" t="s">
        <v>3</v>
      </c>
      <c r="K577" s="66" t="s">
        <v>4</v>
      </c>
      <c r="L577" s="66" t="s">
        <v>5</v>
      </c>
      <c r="M577" s="66" t="s">
        <v>44</v>
      </c>
      <c r="N577" s="66"/>
      <c r="O577" s="66" t="s">
        <v>6</v>
      </c>
    </row>
    <row r="578" spans="2:15" ht="67.5" x14ac:dyDescent="0.3">
      <c r="B578" s="66"/>
      <c r="C578" s="34" t="s">
        <v>7</v>
      </c>
      <c r="D578" s="31" t="s">
        <v>0</v>
      </c>
      <c r="E578" s="66"/>
      <c r="F578" s="31" t="s">
        <v>46</v>
      </c>
      <c r="G578" s="31" t="s">
        <v>8</v>
      </c>
      <c r="H578" s="31" t="s">
        <v>9</v>
      </c>
      <c r="I578" s="66"/>
      <c r="J578" s="66"/>
      <c r="K578" s="66"/>
      <c r="L578" s="66"/>
      <c r="M578" s="31" t="s">
        <v>10</v>
      </c>
      <c r="N578" s="31" t="s">
        <v>11</v>
      </c>
      <c r="O578" s="66"/>
    </row>
    <row r="579" spans="2:15" x14ac:dyDescent="0.3">
      <c r="B579" s="36" t="s">
        <v>12</v>
      </c>
      <c r="C579" s="36" t="s">
        <v>13</v>
      </c>
      <c r="D579" s="36" t="s">
        <v>14</v>
      </c>
      <c r="E579" s="36" t="s">
        <v>15</v>
      </c>
      <c r="F579" s="36" t="s">
        <v>16</v>
      </c>
      <c r="G579" s="36" t="s">
        <v>17</v>
      </c>
      <c r="H579" s="36" t="s">
        <v>18</v>
      </c>
      <c r="I579" s="36" t="s">
        <v>19</v>
      </c>
      <c r="J579" s="36" t="s">
        <v>20</v>
      </c>
      <c r="K579" s="36" t="s">
        <v>21</v>
      </c>
      <c r="L579" s="36" t="s">
        <v>22</v>
      </c>
      <c r="M579" s="36" t="s">
        <v>23</v>
      </c>
      <c r="N579" s="36" t="s">
        <v>24</v>
      </c>
      <c r="O579" s="36" t="s">
        <v>25</v>
      </c>
    </row>
    <row r="580" spans="2:15" x14ac:dyDescent="0.3">
      <c r="B580" s="6">
        <v>1100000</v>
      </c>
      <c r="C580" s="7" t="s">
        <v>69</v>
      </c>
      <c r="D580" s="6" t="s">
        <v>26</v>
      </c>
      <c r="E580" s="28">
        <f>E582</f>
        <v>114200</v>
      </c>
      <c r="F580" s="13"/>
      <c r="G580" s="13"/>
      <c r="H580" s="13"/>
      <c r="I580" s="28">
        <f t="shared" ref="I580" si="50">E580+F580+G580+H580</f>
        <v>114200</v>
      </c>
      <c r="J580" s="13">
        <f>J582</f>
        <v>40100.519999999997</v>
      </c>
      <c r="K580" s="13">
        <f t="shared" ref="K580:L580" si="51">K582</f>
        <v>40100.519999999997</v>
      </c>
      <c r="L580" s="28">
        <f t="shared" si="51"/>
        <v>40100.519999999997</v>
      </c>
      <c r="M580" s="13"/>
      <c r="N580" s="13"/>
      <c r="O580" s="13"/>
    </row>
    <row r="581" spans="2:15" x14ac:dyDescent="0.3">
      <c r="B581" s="6">
        <v>1176000</v>
      </c>
      <c r="C581" s="8" t="s">
        <v>56</v>
      </c>
      <c r="D581" s="6" t="s">
        <v>26</v>
      </c>
      <c r="E581" s="13"/>
      <c r="F581" s="13"/>
      <c r="G581" s="13"/>
      <c r="H581" s="13"/>
      <c r="I581" s="28"/>
      <c r="J581" s="13"/>
      <c r="K581" s="13"/>
      <c r="L581" s="13"/>
      <c r="M581" s="13"/>
      <c r="N581" s="13"/>
      <c r="O581" s="13"/>
    </row>
    <row r="582" spans="2:15" x14ac:dyDescent="0.3">
      <c r="B582" s="6">
        <v>1176100</v>
      </c>
      <c r="C582" s="7" t="s">
        <v>106</v>
      </c>
      <c r="D582" s="6">
        <v>486100</v>
      </c>
      <c r="E582" s="28">
        <v>114200</v>
      </c>
      <c r="F582" s="13"/>
      <c r="G582" s="13"/>
      <c r="H582" s="13"/>
      <c r="I582" s="28">
        <f>E582+F582+G582+H582</f>
        <v>114200</v>
      </c>
      <c r="J582" s="13">
        <v>40100.519999999997</v>
      </c>
      <c r="K582" s="13">
        <v>40100.519999999997</v>
      </c>
      <c r="L582" s="13">
        <v>40100.519999999997</v>
      </c>
      <c r="M582" s="13"/>
      <c r="N582" s="13"/>
      <c r="O582" s="13"/>
    </row>
    <row r="583" spans="2:15" x14ac:dyDescent="0.3">
      <c r="B583" s="6">
        <v>1000000</v>
      </c>
      <c r="C583" s="6" t="s">
        <v>142</v>
      </c>
      <c r="D583" s="6"/>
      <c r="E583" s="28">
        <f>E580</f>
        <v>114200</v>
      </c>
      <c r="F583" s="13"/>
      <c r="G583" s="13"/>
      <c r="H583" s="13"/>
      <c r="I583" s="28">
        <f>E583+F583+G583+H583</f>
        <v>114200</v>
      </c>
      <c r="J583" s="13">
        <f>J582</f>
        <v>40100.519999999997</v>
      </c>
      <c r="K583" s="13">
        <f t="shared" ref="K583:L583" si="52">K582</f>
        <v>40100.519999999997</v>
      </c>
      <c r="L583" s="28">
        <f t="shared" si="52"/>
        <v>40100.519999999997</v>
      </c>
      <c r="M583" s="13"/>
      <c r="N583" s="13"/>
      <c r="O583" s="13"/>
    </row>
    <row r="584" spans="2:15" x14ac:dyDescent="0.3">
      <c r="B584" s="47"/>
      <c r="C584" s="47"/>
      <c r="D584" s="47"/>
      <c r="E584" s="48"/>
      <c r="F584" s="49"/>
      <c r="G584" s="49"/>
      <c r="H584" s="49"/>
      <c r="I584" s="48"/>
      <c r="J584" s="49"/>
      <c r="K584" s="49"/>
      <c r="L584" s="49"/>
      <c r="M584" s="49"/>
      <c r="N584" s="49"/>
      <c r="O584" s="49"/>
    </row>
    <row r="586" spans="2:15" x14ac:dyDescent="0.3">
      <c r="C586" s="29" t="s">
        <v>147</v>
      </c>
      <c r="D586" s="68" t="s">
        <v>63</v>
      </c>
      <c r="E586" s="68"/>
      <c r="F586" s="68"/>
      <c r="G586" s="65" t="s">
        <v>64</v>
      </c>
      <c r="H586" s="65"/>
      <c r="J586" s="69" t="s">
        <v>124</v>
      </c>
      <c r="K586" s="69"/>
      <c r="L586" s="69"/>
    </row>
    <row r="587" spans="2:15" x14ac:dyDescent="0.3">
      <c r="C587" s="10"/>
      <c r="D587" s="10"/>
      <c r="E587" s="1"/>
      <c r="G587" s="65" t="s">
        <v>65</v>
      </c>
      <c r="H587" s="65"/>
      <c r="J587" s="65" t="s">
        <v>66</v>
      </c>
      <c r="K587" s="65"/>
      <c r="L587" s="65"/>
    </row>
    <row r="588" spans="2:15" x14ac:dyDescent="0.3">
      <c r="C588" s="30" t="s">
        <v>67</v>
      </c>
      <c r="D588" s="10"/>
      <c r="E588" s="10"/>
      <c r="F588" s="10"/>
      <c r="G588" s="10"/>
      <c r="H588" s="10"/>
      <c r="I588" s="10"/>
    </row>
    <row r="589" spans="2:15" x14ac:dyDescent="0.3">
      <c r="C589" s="10"/>
      <c r="D589" s="68" t="s">
        <v>68</v>
      </c>
      <c r="E589" s="68"/>
      <c r="F589" s="68"/>
      <c r="G589" s="65" t="s">
        <v>64</v>
      </c>
      <c r="H589" s="65"/>
      <c r="I589" s="9"/>
      <c r="J589" s="69" t="s">
        <v>125</v>
      </c>
      <c r="K589" s="69"/>
      <c r="L589" s="69"/>
    </row>
    <row r="590" spans="2:15" x14ac:dyDescent="0.3">
      <c r="C590" s="10"/>
      <c r="D590" s="10"/>
      <c r="E590" s="10"/>
      <c r="F590" s="9"/>
      <c r="G590" s="65" t="s">
        <v>65</v>
      </c>
      <c r="H590" s="65"/>
      <c r="I590" s="9"/>
      <c r="J590" s="65" t="s">
        <v>66</v>
      </c>
      <c r="K590" s="65"/>
      <c r="L590" s="65"/>
    </row>
    <row r="591" spans="2:15" x14ac:dyDescent="0.3">
      <c r="C591" s="10"/>
      <c r="D591" s="10"/>
      <c r="E591" s="10"/>
      <c r="F591" s="9"/>
      <c r="G591" s="30"/>
      <c r="H591" s="30"/>
      <c r="I591" s="9"/>
      <c r="J591" s="30"/>
      <c r="K591" s="30"/>
      <c r="L591" s="30"/>
    </row>
    <row r="592" spans="2:15" x14ac:dyDescent="0.3">
      <c r="C592" s="10"/>
      <c r="D592" s="10"/>
      <c r="E592" s="10"/>
      <c r="F592" s="9"/>
      <c r="G592" s="30"/>
      <c r="H592" s="30"/>
      <c r="I592" s="9"/>
      <c r="J592" s="30"/>
      <c r="K592" s="30"/>
      <c r="L592" s="30"/>
    </row>
    <row r="593" spans="2:14" x14ac:dyDescent="0.3">
      <c r="J593" s="85" t="s">
        <v>115</v>
      </c>
      <c r="K593" s="85"/>
      <c r="L593" s="85"/>
    </row>
    <row r="594" spans="2:14" x14ac:dyDescent="0.3">
      <c r="J594" s="44"/>
      <c r="K594" s="44"/>
      <c r="L594" s="44"/>
    </row>
    <row r="595" spans="2:14" x14ac:dyDescent="0.3">
      <c r="B595" s="86" t="s">
        <v>113</v>
      </c>
      <c r="C595" s="86"/>
      <c r="D595" s="86"/>
      <c r="E595" s="86"/>
      <c r="F595" s="86"/>
      <c r="G595" s="86"/>
      <c r="H595" s="86"/>
      <c r="I595" s="86"/>
      <c r="J595" s="86"/>
      <c r="K595" s="86"/>
      <c r="L595" s="86"/>
    </row>
    <row r="596" spans="2:14" x14ac:dyDescent="0.3">
      <c r="B596" s="86" t="s">
        <v>114</v>
      </c>
      <c r="C596" s="86"/>
      <c r="D596" s="86"/>
      <c r="E596" s="86"/>
      <c r="F596" s="86"/>
      <c r="G596" s="86"/>
      <c r="H596" s="86"/>
      <c r="I596" s="86"/>
      <c r="J596" s="86"/>
      <c r="K596" s="86"/>
      <c r="L596" s="86"/>
    </row>
    <row r="597" spans="2:14" x14ac:dyDescent="0.3">
      <c r="B597" s="86" t="s">
        <v>146</v>
      </c>
      <c r="C597" s="86"/>
      <c r="D597" s="86"/>
      <c r="E597" s="86"/>
      <c r="F597" s="86"/>
      <c r="G597" s="86"/>
      <c r="H597" s="86"/>
      <c r="I597" s="86"/>
      <c r="J597" s="86"/>
      <c r="K597" s="86"/>
      <c r="L597" s="86"/>
    </row>
    <row r="598" spans="2:14" x14ac:dyDescent="0.3">
      <c r="N598" s="15"/>
    </row>
    <row r="599" spans="2:14" x14ac:dyDescent="0.3">
      <c r="B599" s="71" t="s">
        <v>27</v>
      </c>
      <c r="C599" s="71"/>
      <c r="D599" s="42" t="s">
        <v>28</v>
      </c>
      <c r="E599" s="72" t="s">
        <v>118</v>
      </c>
      <c r="F599" s="72"/>
      <c r="G599" s="72"/>
      <c r="H599" s="72"/>
      <c r="I599" s="72"/>
      <c r="J599" s="72"/>
      <c r="K599" s="72"/>
      <c r="L599" s="72"/>
    </row>
    <row r="600" spans="2:14" x14ac:dyDescent="0.3">
      <c r="B600" s="71"/>
      <c r="C600" s="71"/>
      <c r="D600" s="42" t="s">
        <v>29</v>
      </c>
      <c r="E600" s="72">
        <v>104021</v>
      </c>
      <c r="F600" s="72"/>
      <c r="G600" s="72"/>
      <c r="H600" s="72"/>
      <c r="I600" s="72"/>
      <c r="J600" s="72"/>
      <c r="K600" s="72"/>
      <c r="L600" s="72"/>
    </row>
    <row r="601" spans="2:14" x14ac:dyDescent="0.3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</row>
    <row r="602" spans="2:14" x14ac:dyDescent="0.3">
      <c r="B602" s="71" t="s">
        <v>30</v>
      </c>
      <c r="C602" s="71"/>
      <c r="D602" s="42" t="s">
        <v>28</v>
      </c>
      <c r="E602" s="72" t="s">
        <v>118</v>
      </c>
      <c r="F602" s="72"/>
      <c r="G602" s="72"/>
      <c r="H602" s="72"/>
      <c r="I602" s="72"/>
      <c r="J602" s="72"/>
      <c r="K602" s="72"/>
      <c r="L602" s="72"/>
    </row>
    <row r="603" spans="2:14" x14ac:dyDescent="0.3">
      <c r="B603" s="71"/>
      <c r="C603" s="71"/>
      <c r="D603" s="42" t="s">
        <v>29</v>
      </c>
      <c r="E603" s="72">
        <v>104021</v>
      </c>
      <c r="F603" s="72"/>
      <c r="G603" s="72"/>
      <c r="H603" s="72"/>
      <c r="I603" s="72"/>
      <c r="J603" s="72"/>
      <c r="K603" s="72"/>
      <c r="L603" s="72"/>
    </row>
    <row r="604" spans="2:14" x14ac:dyDescent="0.3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</row>
    <row r="605" spans="2:14" x14ac:dyDescent="0.3">
      <c r="B605" s="71" t="s">
        <v>31</v>
      </c>
      <c r="C605" s="71"/>
      <c r="D605" s="71"/>
      <c r="E605" s="72" t="s">
        <v>118</v>
      </c>
      <c r="F605" s="72"/>
      <c r="G605" s="72"/>
      <c r="H605" s="72"/>
      <c r="I605" s="72"/>
      <c r="J605" s="72"/>
      <c r="K605" s="72"/>
      <c r="L605" s="72"/>
    </row>
    <row r="606" spans="2:14" x14ac:dyDescent="0.3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</row>
    <row r="607" spans="2:14" x14ac:dyDescent="0.3">
      <c r="B607" s="71" t="s">
        <v>32</v>
      </c>
      <c r="C607" s="71"/>
      <c r="D607" s="71"/>
      <c r="E607" s="72">
        <v>1006</v>
      </c>
      <c r="F607" s="72"/>
      <c r="G607" s="72"/>
      <c r="H607" s="72"/>
      <c r="I607" s="72"/>
      <c r="J607" s="72"/>
      <c r="K607" s="72"/>
      <c r="L607" s="72"/>
    </row>
    <row r="608" spans="2:14" x14ac:dyDescent="0.3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</row>
    <row r="609" spans="2:15" x14ac:dyDescent="0.3">
      <c r="B609" s="71" t="s">
        <v>33</v>
      </c>
      <c r="C609" s="71"/>
      <c r="D609" s="71"/>
      <c r="E609" s="72">
        <v>1</v>
      </c>
      <c r="F609" s="72"/>
      <c r="G609" s="72"/>
      <c r="H609" s="72"/>
      <c r="I609" s="72"/>
      <c r="J609" s="72"/>
      <c r="K609" s="72"/>
      <c r="L609" s="72"/>
    </row>
    <row r="610" spans="2:15" x14ac:dyDescent="0.3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</row>
    <row r="611" spans="2:15" x14ac:dyDescent="0.3">
      <c r="B611" s="74" t="s">
        <v>34</v>
      </c>
      <c r="C611" s="74"/>
      <c r="D611" s="42" t="s">
        <v>35</v>
      </c>
      <c r="E611" s="75" t="s">
        <v>116</v>
      </c>
      <c r="F611" s="75"/>
      <c r="G611" s="75"/>
      <c r="H611" s="75"/>
      <c r="I611" s="75"/>
      <c r="J611" s="75"/>
      <c r="K611" s="75"/>
      <c r="L611" s="75"/>
    </row>
    <row r="612" spans="2:15" x14ac:dyDescent="0.3">
      <c r="B612" s="74"/>
      <c r="C612" s="74"/>
      <c r="D612" s="42" t="s">
        <v>36</v>
      </c>
      <c r="E612" s="75" t="s">
        <v>116</v>
      </c>
      <c r="F612" s="75"/>
      <c r="G612" s="75"/>
      <c r="H612" s="75"/>
      <c r="I612" s="75"/>
      <c r="J612" s="75"/>
      <c r="K612" s="75"/>
      <c r="L612" s="75"/>
    </row>
    <row r="613" spans="2:15" x14ac:dyDescent="0.3">
      <c r="B613" s="74"/>
      <c r="C613" s="74"/>
      <c r="D613" s="42" t="s">
        <v>37</v>
      </c>
      <c r="E613" s="75" t="s">
        <v>117</v>
      </c>
      <c r="F613" s="75"/>
      <c r="G613" s="75"/>
      <c r="H613" s="75"/>
      <c r="I613" s="75"/>
      <c r="J613" s="75"/>
      <c r="K613" s="75"/>
      <c r="L613" s="75"/>
    </row>
    <row r="614" spans="2:15" x14ac:dyDescent="0.3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</row>
    <row r="615" spans="2:15" ht="27" x14ac:dyDescent="0.3">
      <c r="B615" s="76" t="s">
        <v>38</v>
      </c>
      <c r="C615" s="77"/>
      <c r="D615" s="42" t="s">
        <v>39</v>
      </c>
      <c r="E615" s="82" t="s">
        <v>119</v>
      </c>
      <c r="F615" s="83"/>
      <c r="G615" s="83"/>
      <c r="H615" s="83"/>
      <c r="I615" s="83"/>
      <c r="J615" s="83"/>
      <c r="K615" s="83"/>
      <c r="L615" s="84"/>
    </row>
    <row r="616" spans="2:15" ht="27" x14ac:dyDescent="0.3">
      <c r="B616" s="78"/>
      <c r="C616" s="79"/>
      <c r="D616" s="42" t="s">
        <v>40</v>
      </c>
      <c r="E616" s="72">
        <v>1108</v>
      </c>
      <c r="F616" s="72"/>
      <c r="G616" s="72"/>
      <c r="H616" s="72"/>
      <c r="I616" s="72"/>
      <c r="J616" s="72"/>
      <c r="K616" s="72"/>
      <c r="L616" s="72"/>
    </row>
    <row r="617" spans="2:15" ht="27" x14ac:dyDescent="0.3">
      <c r="B617" s="78"/>
      <c r="C617" s="79"/>
      <c r="D617" s="42" t="s">
        <v>41</v>
      </c>
      <c r="E617" s="82" t="s">
        <v>148</v>
      </c>
      <c r="F617" s="83"/>
      <c r="G617" s="83"/>
      <c r="H617" s="83"/>
      <c r="I617" s="83"/>
      <c r="J617" s="83"/>
      <c r="K617" s="83"/>
      <c r="L617" s="84"/>
    </row>
    <row r="618" spans="2:15" ht="27" x14ac:dyDescent="0.3">
      <c r="B618" s="80"/>
      <c r="C618" s="81"/>
      <c r="D618" s="42" t="s">
        <v>42</v>
      </c>
      <c r="E618" s="72">
        <v>11004</v>
      </c>
      <c r="F618" s="72"/>
      <c r="G618" s="72"/>
      <c r="H618" s="72"/>
      <c r="I618" s="72"/>
      <c r="J618" s="72"/>
      <c r="K618" s="72"/>
      <c r="L618" s="72"/>
    </row>
    <row r="619" spans="2:15" x14ac:dyDescent="0.3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</row>
    <row r="620" spans="2:15" x14ac:dyDescent="0.3">
      <c r="B620" s="71" t="s">
        <v>43</v>
      </c>
      <c r="C620" s="71"/>
      <c r="D620" s="71"/>
      <c r="E620" s="72" t="s">
        <v>123</v>
      </c>
      <c r="F620" s="72"/>
      <c r="G620" s="72"/>
      <c r="H620" s="72"/>
      <c r="I620" s="72"/>
      <c r="J620" s="72"/>
      <c r="K620" s="72"/>
      <c r="L620" s="72"/>
    </row>
    <row r="622" spans="2:15" ht="78.75" customHeight="1" x14ac:dyDescent="0.3">
      <c r="B622" s="66" t="s">
        <v>48</v>
      </c>
      <c r="C622" s="67" t="s">
        <v>1</v>
      </c>
      <c r="D622" s="67"/>
      <c r="E622" s="66" t="s">
        <v>47</v>
      </c>
      <c r="F622" s="66" t="s">
        <v>2</v>
      </c>
      <c r="G622" s="66"/>
      <c r="H622" s="66"/>
      <c r="I622" s="66" t="s">
        <v>45</v>
      </c>
      <c r="J622" s="66" t="s">
        <v>3</v>
      </c>
      <c r="K622" s="66" t="s">
        <v>4</v>
      </c>
      <c r="L622" s="66" t="s">
        <v>5</v>
      </c>
      <c r="M622" s="66" t="s">
        <v>44</v>
      </c>
      <c r="N622" s="66"/>
      <c r="O622" s="66" t="s">
        <v>6</v>
      </c>
    </row>
    <row r="623" spans="2:15" ht="67.5" x14ac:dyDescent="0.3">
      <c r="B623" s="66"/>
      <c r="C623" s="43" t="s">
        <v>7</v>
      </c>
      <c r="D623" s="41" t="s">
        <v>0</v>
      </c>
      <c r="E623" s="66"/>
      <c r="F623" s="41" t="s">
        <v>46</v>
      </c>
      <c r="G623" s="41" t="s">
        <v>8</v>
      </c>
      <c r="H623" s="41" t="s">
        <v>9</v>
      </c>
      <c r="I623" s="66"/>
      <c r="J623" s="66"/>
      <c r="K623" s="66"/>
      <c r="L623" s="66"/>
      <c r="M623" s="41" t="s">
        <v>10</v>
      </c>
      <c r="N623" s="41" t="s">
        <v>11</v>
      </c>
      <c r="O623" s="66"/>
    </row>
    <row r="624" spans="2:15" x14ac:dyDescent="0.3">
      <c r="B624" s="45" t="s">
        <v>12</v>
      </c>
      <c r="C624" s="45" t="s">
        <v>13</v>
      </c>
      <c r="D624" s="45" t="s">
        <v>14</v>
      </c>
      <c r="E624" s="45" t="s">
        <v>15</v>
      </c>
      <c r="F624" s="45" t="s">
        <v>16</v>
      </c>
      <c r="G624" s="45" t="s">
        <v>17</v>
      </c>
      <c r="H624" s="45" t="s">
        <v>18</v>
      </c>
      <c r="I624" s="45" t="s">
        <v>19</v>
      </c>
      <c r="J624" s="45" t="s">
        <v>20</v>
      </c>
      <c r="K624" s="45" t="s">
        <v>21</v>
      </c>
      <c r="L624" s="45" t="s">
        <v>22</v>
      </c>
      <c r="M624" s="45" t="s">
        <v>23</v>
      </c>
      <c r="N624" s="45" t="s">
        <v>24</v>
      </c>
      <c r="O624" s="45" t="s">
        <v>25</v>
      </c>
    </row>
    <row r="625" spans="2:15" x14ac:dyDescent="0.3">
      <c r="B625" s="6">
        <v>1100000</v>
      </c>
      <c r="C625" s="7" t="s">
        <v>69</v>
      </c>
      <c r="D625" s="6" t="s">
        <v>26</v>
      </c>
      <c r="E625" s="28">
        <f>E627</f>
        <v>0</v>
      </c>
      <c r="F625" s="28">
        <f t="shared" ref="F625:H625" si="53">F627</f>
        <v>0</v>
      </c>
      <c r="G625" s="28">
        <f t="shared" si="53"/>
        <v>795</v>
      </c>
      <c r="H625" s="28">
        <f t="shared" si="53"/>
        <v>0</v>
      </c>
      <c r="I625" s="28">
        <f>E625+F625+G625+H625</f>
        <v>795</v>
      </c>
      <c r="J625" s="28">
        <f>J627</f>
        <v>155</v>
      </c>
      <c r="K625" s="28">
        <f t="shared" ref="K625:L625" si="54">K627</f>
        <v>155</v>
      </c>
      <c r="L625" s="28">
        <f t="shared" si="54"/>
        <v>155</v>
      </c>
      <c r="M625" s="13"/>
      <c r="N625" s="13"/>
      <c r="O625" s="13"/>
    </row>
    <row r="626" spans="2:15" x14ac:dyDescent="0.3">
      <c r="B626" s="6">
        <v>1123000</v>
      </c>
      <c r="C626" s="8" t="s">
        <v>85</v>
      </c>
      <c r="D626" s="6" t="s">
        <v>26</v>
      </c>
      <c r="E626" s="28"/>
      <c r="F626" s="13"/>
      <c r="G626" s="13"/>
      <c r="H626" s="13"/>
      <c r="I626" s="28"/>
      <c r="J626" s="28"/>
      <c r="K626" s="28"/>
      <c r="L626" s="28"/>
      <c r="M626" s="13"/>
      <c r="N626" s="13"/>
      <c r="O626" s="13"/>
    </row>
    <row r="627" spans="2:15" x14ac:dyDescent="0.3">
      <c r="B627" s="6">
        <v>1123700</v>
      </c>
      <c r="C627" s="7" t="s">
        <v>92</v>
      </c>
      <c r="D627" s="6">
        <v>423700</v>
      </c>
      <c r="E627" s="28"/>
      <c r="F627" s="13"/>
      <c r="G627" s="28">
        <v>795</v>
      </c>
      <c r="H627" s="13"/>
      <c r="I627" s="28">
        <f t="shared" ref="I627" si="55">E627+F627+G627+H627</f>
        <v>795</v>
      </c>
      <c r="J627" s="28">
        <v>155</v>
      </c>
      <c r="K627" s="28">
        <v>155</v>
      </c>
      <c r="L627" s="28">
        <v>155</v>
      </c>
      <c r="M627" s="13"/>
      <c r="N627" s="13"/>
      <c r="O627" s="13"/>
    </row>
    <row r="628" spans="2:15" x14ac:dyDescent="0.3">
      <c r="B628" s="6">
        <v>1000000</v>
      </c>
      <c r="C628" s="6" t="s">
        <v>142</v>
      </c>
      <c r="D628" s="6"/>
      <c r="E628" s="28">
        <f>E625</f>
        <v>0</v>
      </c>
      <c r="F628" s="28">
        <f>F625</f>
        <v>0</v>
      </c>
      <c r="G628" s="28">
        <f>G625</f>
        <v>795</v>
      </c>
      <c r="H628" s="28">
        <f>H625</f>
        <v>0</v>
      </c>
      <c r="I628" s="28">
        <f>E628+F628+G628+H628</f>
        <v>795</v>
      </c>
      <c r="J628" s="28">
        <f>J625</f>
        <v>155</v>
      </c>
      <c r="K628" s="28">
        <f>K625</f>
        <v>155</v>
      </c>
      <c r="L628" s="28">
        <f>L625</f>
        <v>155</v>
      </c>
      <c r="M628" s="13"/>
      <c r="N628" s="13"/>
      <c r="O628" s="13"/>
    </row>
    <row r="629" spans="2:15" x14ac:dyDescent="0.3">
      <c r="B629" s="47"/>
      <c r="C629" s="47"/>
      <c r="D629" s="47"/>
      <c r="E629" s="48"/>
      <c r="F629" s="48"/>
      <c r="G629" s="48"/>
      <c r="H629" s="48"/>
      <c r="I629" s="48"/>
      <c r="J629" s="48"/>
      <c r="K629" s="48"/>
      <c r="L629" s="48"/>
      <c r="M629" s="49"/>
      <c r="N629" s="49"/>
      <c r="O629" s="49"/>
    </row>
    <row r="631" spans="2:15" x14ac:dyDescent="0.3">
      <c r="C631" s="29" t="s">
        <v>147</v>
      </c>
      <c r="D631" s="68" t="s">
        <v>63</v>
      </c>
      <c r="E631" s="68"/>
      <c r="F631" s="68"/>
      <c r="G631" s="65" t="s">
        <v>64</v>
      </c>
      <c r="H631" s="65"/>
      <c r="J631" s="69" t="s">
        <v>124</v>
      </c>
      <c r="K631" s="69"/>
      <c r="L631" s="69"/>
    </row>
    <row r="632" spans="2:15" x14ac:dyDescent="0.3">
      <c r="C632" s="10"/>
      <c r="D632" s="10"/>
      <c r="E632" s="1"/>
      <c r="G632" s="65" t="s">
        <v>65</v>
      </c>
      <c r="H632" s="65"/>
      <c r="J632" s="65" t="s">
        <v>66</v>
      </c>
      <c r="K632" s="65"/>
      <c r="L632" s="65"/>
    </row>
    <row r="633" spans="2:15" x14ac:dyDescent="0.3">
      <c r="C633" s="40" t="s">
        <v>67</v>
      </c>
      <c r="D633" s="10"/>
      <c r="E633" s="10"/>
      <c r="F633" s="10"/>
      <c r="G633" s="10"/>
      <c r="H633" s="10"/>
      <c r="I633" s="10"/>
    </row>
    <row r="634" spans="2:15" x14ac:dyDescent="0.3">
      <c r="C634" s="10"/>
      <c r="D634" s="68" t="s">
        <v>68</v>
      </c>
      <c r="E634" s="68"/>
      <c r="F634" s="68"/>
      <c r="G634" s="65" t="s">
        <v>64</v>
      </c>
      <c r="H634" s="65"/>
      <c r="I634" s="9"/>
      <c r="J634" s="69" t="s">
        <v>125</v>
      </c>
      <c r="K634" s="69"/>
      <c r="L634" s="69"/>
    </row>
    <row r="635" spans="2:15" x14ac:dyDescent="0.3">
      <c r="C635" s="10"/>
      <c r="D635" s="10"/>
      <c r="E635" s="10"/>
      <c r="F635" s="9"/>
      <c r="G635" s="65" t="s">
        <v>65</v>
      </c>
      <c r="H635" s="65"/>
      <c r="I635" s="9"/>
      <c r="J635" s="65" t="s">
        <v>66</v>
      </c>
      <c r="K635" s="65"/>
      <c r="L635" s="65"/>
    </row>
    <row r="636" spans="2:15" x14ac:dyDescent="0.3">
      <c r="C636" s="10"/>
      <c r="D636" s="10"/>
      <c r="E636" s="10"/>
      <c r="F636" s="9"/>
      <c r="G636" s="40"/>
      <c r="H636" s="40"/>
      <c r="I636" s="9"/>
      <c r="J636" s="40"/>
      <c r="K636" s="40"/>
      <c r="L636" s="40"/>
    </row>
    <row r="637" spans="2:15" x14ac:dyDescent="0.3">
      <c r="J637" s="85" t="s">
        <v>115</v>
      </c>
      <c r="K637" s="85"/>
      <c r="L637" s="85"/>
    </row>
    <row r="638" spans="2:15" x14ac:dyDescent="0.3">
      <c r="J638" s="54"/>
      <c r="K638" s="54"/>
      <c r="L638" s="54"/>
    </row>
    <row r="639" spans="2:15" x14ac:dyDescent="0.3">
      <c r="B639" s="86" t="s">
        <v>113</v>
      </c>
      <c r="C639" s="86"/>
      <c r="D639" s="86"/>
      <c r="E639" s="86"/>
      <c r="F639" s="86"/>
      <c r="G639" s="86"/>
      <c r="H639" s="86"/>
      <c r="I639" s="86"/>
      <c r="J639" s="86"/>
      <c r="K639" s="86"/>
      <c r="L639" s="86"/>
    </row>
    <row r="640" spans="2:15" x14ac:dyDescent="0.3">
      <c r="B640" s="86" t="s">
        <v>114</v>
      </c>
      <c r="C640" s="86"/>
      <c r="D640" s="86"/>
      <c r="E640" s="86"/>
      <c r="F640" s="86"/>
      <c r="G640" s="86"/>
      <c r="H640" s="86"/>
      <c r="I640" s="86"/>
      <c r="J640" s="86"/>
      <c r="K640" s="86"/>
      <c r="L640" s="86"/>
    </row>
    <row r="641" spans="2:14" x14ac:dyDescent="0.3">
      <c r="B641" s="86" t="s">
        <v>146</v>
      </c>
      <c r="C641" s="86"/>
      <c r="D641" s="86"/>
      <c r="E641" s="86"/>
      <c r="F641" s="86"/>
      <c r="G641" s="86"/>
      <c r="H641" s="86"/>
      <c r="I641" s="86"/>
      <c r="J641" s="86"/>
      <c r="K641" s="86"/>
      <c r="L641" s="86"/>
    </row>
    <row r="642" spans="2:14" x14ac:dyDescent="0.3">
      <c r="N642" s="15"/>
    </row>
    <row r="643" spans="2:14" x14ac:dyDescent="0.3">
      <c r="B643" s="71" t="s">
        <v>27</v>
      </c>
      <c r="C643" s="71"/>
      <c r="D643" s="52" t="s">
        <v>28</v>
      </c>
      <c r="E643" s="72" t="s">
        <v>118</v>
      </c>
      <c r="F643" s="72"/>
      <c r="G643" s="72"/>
      <c r="H643" s="72"/>
      <c r="I643" s="72"/>
      <c r="J643" s="72"/>
      <c r="K643" s="72"/>
      <c r="L643" s="72"/>
    </row>
    <row r="644" spans="2:14" x14ac:dyDescent="0.3">
      <c r="B644" s="71"/>
      <c r="C644" s="71"/>
      <c r="D644" s="52" t="s">
        <v>29</v>
      </c>
      <c r="E644" s="72">
        <v>104021</v>
      </c>
      <c r="F644" s="72"/>
      <c r="G644" s="72"/>
      <c r="H644" s="72"/>
      <c r="I644" s="72"/>
      <c r="J644" s="72"/>
      <c r="K644" s="72"/>
      <c r="L644" s="72"/>
    </row>
    <row r="645" spans="2:14" x14ac:dyDescent="0.3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</row>
    <row r="646" spans="2:14" x14ac:dyDescent="0.3">
      <c r="B646" s="71" t="s">
        <v>30</v>
      </c>
      <c r="C646" s="71"/>
      <c r="D646" s="52" t="s">
        <v>28</v>
      </c>
      <c r="E646" s="72" t="s">
        <v>118</v>
      </c>
      <c r="F646" s="72"/>
      <c r="G646" s="72"/>
      <c r="H646" s="72"/>
      <c r="I646" s="72"/>
      <c r="J646" s="72"/>
      <c r="K646" s="72"/>
      <c r="L646" s="72"/>
    </row>
    <row r="647" spans="2:14" x14ac:dyDescent="0.3">
      <c r="B647" s="71"/>
      <c r="C647" s="71"/>
      <c r="D647" s="52" t="s">
        <v>29</v>
      </c>
      <c r="E647" s="72">
        <v>104021</v>
      </c>
      <c r="F647" s="72"/>
      <c r="G647" s="72"/>
      <c r="H647" s="72"/>
      <c r="I647" s="72"/>
      <c r="J647" s="72"/>
      <c r="K647" s="72"/>
      <c r="L647" s="72"/>
    </row>
    <row r="648" spans="2:14" x14ac:dyDescent="0.3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</row>
    <row r="649" spans="2:14" x14ac:dyDescent="0.3">
      <c r="B649" s="71" t="s">
        <v>31</v>
      </c>
      <c r="C649" s="71"/>
      <c r="D649" s="71"/>
      <c r="E649" s="72" t="s">
        <v>118</v>
      </c>
      <c r="F649" s="72"/>
      <c r="G649" s="72"/>
      <c r="H649" s="72"/>
      <c r="I649" s="72"/>
      <c r="J649" s="72"/>
      <c r="K649" s="72"/>
      <c r="L649" s="72"/>
    </row>
    <row r="650" spans="2:14" x14ac:dyDescent="0.3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</row>
    <row r="651" spans="2:14" x14ac:dyDescent="0.3">
      <c r="B651" s="71" t="s">
        <v>32</v>
      </c>
      <c r="C651" s="71"/>
      <c r="D651" s="71"/>
      <c r="E651" s="72">
        <v>1006</v>
      </c>
      <c r="F651" s="72"/>
      <c r="G651" s="72"/>
      <c r="H651" s="72"/>
      <c r="I651" s="72"/>
      <c r="J651" s="72"/>
      <c r="K651" s="72"/>
      <c r="L651" s="72"/>
    </row>
    <row r="652" spans="2:14" x14ac:dyDescent="0.3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</row>
    <row r="653" spans="2:14" x14ac:dyDescent="0.3">
      <c r="B653" s="71" t="s">
        <v>33</v>
      </c>
      <c r="C653" s="71"/>
      <c r="D653" s="71"/>
      <c r="E653" s="72">
        <v>1</v>
      </c>
      <c r="F653" s="72"/>
      <c r="G653" s="72"/>
      <c r="H653" s="72"/>
      <c r="I653" s="72"/>
      <c r="J653" s="72"/>
      <c r="K653" s="72"/>
      <c r="L653" s="72"/>
    </row>
    <row r="654" spans="2:14" x14ac:dyDescent="0.3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</row>
    <row r="655" spans="2:14" x14ac:dyDescent="0.3">
      <c r="B655" s="74" t="s">
        <v>34</v>
      </c>
      <c r="C655" s="74"/>
      <c r="D655" s="52" t="s">
        <v>35</v>
      </c>
      <c r="E655" s="72" t="s">
        <v>140</v>
      </c>
      <c r="F655" s="72"/>
      <c r="G655" s="72"/>
      <c r="H655" s="72"/>
      <c r="I655" s="72"/>
      <c r="J655" s="72"/>
      <c r="K655" s="72"/>
      <c r="L655" s="72"/>
    </row>
    <row r="656" spans="2:14" x14ac:dyDescent="0.3">
      <c r="B656" s="74"/>
      <c r="C656" s="74"/>
      <c r="D656" s="52" t="s">
        <v>36</v>
      </c>
      <c r="E656" s="75" t="s">
        <v>129</v>
      </c>
      <c r="F656" s="75"/>
      <c r="G656" s="75"/>
      <c r="H656" s="75"/>
      <c r="I656" s="75"/>
      <c r="J656" s="75"/>
      <c r="K656" s="75"/>
      <c r="L656" s="75"/>
    </row>
    <row r="657" spans="2:15" x14ac:dyDescent="0.3">
      <c r="B657" s="74"/>
      <c r="C657" s="74"/>
      <c r="D657" s="52" t="s">
        <v>37</v>
      </c>
      <c r="E657" s="75" t="s">
        <v>116</v>
      </c>
      <c r="F657" s="75"/>
      <c r="G657" s="75"/>
      <c r="H657" s="75"/>
      <c r="I657" s="75"/>
      <c r="J657" s="75"/>
      <c r="K657" s="75"/>
      <c r="L657" s="75"/>
    </row>
    <row r="658" spans="2:15" x14ac:dyDescent="0.3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</row>
    <row r="659" spans="2:15" ht="27" x14ac:dyDescent="0.3">
      <c r="B659" s="76" t="s">
        <v>38</v>
      </c>
      <c r="C659" s="77"/>
      <c r="D659" s="52" t="s">
        <v>39</v>
      </c>
      <c r="E659" s="82" t="s">
        <v>119</v>
      </c>
      <c r="F659" s="83"/>
      <c r="G659" s="83"/>
      <c r="H659" s="83"/>
      <c r="I659" s="83"/>
      <c r="J659" s="83"/>
      <c r="K659" s="83"/>
      <c r="L659" s="84"/>
    </row>
    <row r="660" spans="2:15" ht="27" x14ac:dyDescent="0.3">
      <c r="B660" s="78"/>
      <c r="C660" s="79"/>
      <c r="D660" s="52" t="s">
        <v>40</v>
      </c>
      <c r="E660" s="72">
        <v>1108</v>
      </c>
      <c r="F660" s="72"/>
      <c r="G660" s="72"/>
      <c r="H660" s="72"/>
      <c r="I660" s="72"/>
      <c r="J660" s="72"/>
      <c r="K660" s="72"/>
      <c r="L660" s="72"/>
    </row>
    <row r="661" spans="2:15" ht="44.25" customHeight="1" x14ac:dyDescent="0.3">
      <c r="B661" s="78"/>
      <c r="C661" s="79"/>
      <c r="D661" s="52" t="s">
        <v>41</v>
      </c>
      <c r="E661" s="82" t="s">
        <v>145</v>
      </c>
      <c r="F661" s="83"/>
      <c r="G661" s="83"/>
      <c r="H661" s="83"/>
      <c r="I661" s="83"/>
      <c r="J661" s="83"/>
      <c r="K661" s="83"/>
      <c r="L661" s="84"/>
    </row>
    <row r="662" spans="2:15" ht="27" x14ac:dyDescent="0.3">
      <c r="B662" s="80"/>
      <c r="C662" s="81"/>
      <c r="D662" s="52" t="s">
        <v>42</v>
      </c>
      <c r="E662" s="72">
        <v>1105</v>
      </c>
      <c r="F662" s="72"/>
      <c r="G662" s="72"/>
      <c r="H662" s="72"/>
      <c r="I662" s="72"/>
      <c r="J662" s="72"/>
      <c r="K662" s="72"/>
      <c r="L662" s="72"/>
    </row>
    <row r="663" spans="2:15" x14ac:dyDescent="0.3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</row>
    <row r="664" spans="2:15" x14ac:dyDescent="0.3">
      <c r="B664" s="71" t="s">
        <v>43</v>
      </c>
      <c r="C664" s="71"/>
      <c r="D664" s="71"/>
      <c r="E664" s="72" t="s">
        <v>123</v>
      </c>
      <c r="F664" s="72"/>
      <c r="G664" s="72"/>
      <c r="H664" s="72"/>
      <c r="I664" s="72"/>
      <c r="J664" s="72"/>
      <c r="K664" s="72"/>
      <c r="L664" s="72"/>
    </row>
    <row r="666" spans="2:15" ht="54.75" customHeight="1" x14ac:dyDescent="0.3">
      <c r="B666" s="66" t="s">
        <v>48</v>
      </c>
      <c r="C666" s="67" t="s">
        <v>1</v>
      </c>
      <c r="D666" s="67"/>
      <c r="E666" s="66" t="s">
        <v>47</v>
      </c>
      <c r="F666" s="66" t="s">
        <v>2</v>
      </c>
      <c r="G666" s="66"/>
      <c r="H666" s="66"/>
      <c r="I666" s="66" t="s">
        <v>45</v>
      </c>
      <c r="J666" s="66" t="s">
        <v>3</v>
      </c>
      <c r="K666" s="66" t="s">
        <v>4</v>
      </c>
      <c r="L666" s="66" t="s">
        <v>5</v>
      </c>
      <c r="M666" s="66" t="s">
        <v>44</v>
      </c>
      <c r="N666" s="66"/>
      <c r="O666" s="66" t="s">
        <v>6</v>
      </c>
    </row>
    <row r="667" spans="2:15" ht="67.5" x14ac:dyDescent="0.3">
      <c r="B667" s="66"/>
      <c r="C667" s="53" t="s">
        <v>7</v>
      </c>
      <c r="D667" s="51" t="s">
        <v>0</v>
      </c>
      <c r="E667" s="66"/>
      <c r="F667" s="51" t="s">
        <v>46</v>
      </c>
      <c r="G667" s="51" t="s">
        <v>8</v>
      </c>
      <c r="H667" s="51" t="s">
        <v>9</v>
      </c>
      <c r="I667" s="66"/>
      <c r="J667" s="66"/>
      <c r="K667" s="66"/>
      <c r="L667" s="66"/>
      <c r="M667" s="51" t="s">
        <v>10</v>
      </c>
      <c r="N667" s="51" t="s">
        <v>11</v>
      </c>
      <c r="O667" s="66"/>
    </row>
    <row r="668" spans="2:15" x14ac:dyDescent="0.3">
      <c r="B668" s="55" t="s">
        <v>12</v>
      </c>
      <c r="C668" s="55" t="s">
        <v>13</v>
      </c>
      <c r="D668" s="55" t="s">
        <v>14</v>
      </c>
      <c r="E668" s="55" t="s">
        <v>15</v>
      </c>
      <c r="F668" s="55" t="s">
        <v>16</v>
      </c>
      <c r="G668" s="55" t="s">
        <v>17</v>
      </c>
      <c r="H668" s="55" t="s">
        <v>18</v>
      </c>
      <c r="I668" s="55" t="s">
        <v>19</v>
      </c>
      <c r="J668" s="55" t="s">
        <v>20</v>
      </c>
      <c r="K668" s="55" t="s">
        <v>21</v>
      </c>
      <c r="L668" s="55" t="s">
        <v>22</v>
      </c>
      <c r="M668" s="55" t="s">
        <v>23</v>
      </c>
      <c r="N668" s="55" t="s">
        <v>24</v>
      </c>
      <c r="O668" s="55" t="s">
        <v>25</v>
      </c>
    </row>
    <row r="669" spans="2:15" x14ac:dyDescent="0.3">
      <c r="B669" s="6">
        <v>1100000</v>
      </c>
      <c r="C669" s="7" t="s">
        <v>69</v>
      </c>
      <c r="D669" s="6" t="s">
        <v>26</v>
      </c>
      <c r="E669" s="28">
        <f>E671</f>
        <v>0</v>
      </c>
      <c r="F669" s="28">
        <f t="shared" ref="F669:H669" si="56">F671</f>
        <v>0</v>
      </c>
      <c r="G669" s="28">
        <f t="shared" si="56"/>
        <v>9526.64</v>
      </c>
      <c r="H669" s="28">
        <f t="shared" si="56"/>
        <v>0</v>
      </c>
      <c r="I669" s="28">
        <f t="shared" ref="I669" si="57">E669+F669+G669+H669</f>
        <v>9526.64</v>
      </c>
      <c r="J669" s="28">
        <f>J671</f>
        <v>9526.64</v>
      </c>
      <c r="K669" s="28">
        <f t="shared" ref="K669:L669" si="58">K671</f>
        <v>9526.64</v>
      </c>
      <c r="L669" s="28">
        <f t="shared" si="58"/>
        <v>9526.64</v>
      </c>
      <c r="M669" s="13"/>
      <c r="N669" s="13"/>
      <c r="O669" s="13"/>
    </row>
    <row r="670" spans="2:15" ht="27" x14ac:dyDescent="0.3">
      <c r="B670" s="6">
        <v>1172000</v>
      </c>
      <c r="C670" s="8" t="s">
        <v>55</v>
      </c>
      <c r="D670" s="6" t="s">
        <v>26</v>
      </c>
      <c r="E670" s="13"/>
      <c r="F670" s="13"/>
      <c r="G670" s="13"/>
      <c r="H670" s="13"/>
      <c r="I670" s="28"/>
      <c r="J670" s="13"/>
      <c r="K670" s="13"/>
      <c r="L670" s="13"/>
      <c r="M670" s="13"/>
      <c r="N670" s="13"/>
      <c r="O670" s="13"/>
    </row>
    <row r="671" spans="2:15" x14ac:dyDescent="0.3">
      <c r="B671" s="6">
        <v>1172300</v>
      </c>
      <c r="C671" s="7" t="s">
        <v>104</v>
      </c>
      <c r="D671" s="6">
        <v>482300</v>
      </c>
      <c r="E671" s="13"/>
      <c r="F671" s="13"/>
      <c r="G671" s="13">
        <v>9526.64</v>
      </c>
      <c r="H671" s="13"/>
      <c r="I671" s="28">
        <f>E671+F671+G671+H671</f>
        <v>9526.64</v>
      </c>
      <c r="J671" s="13">
        <v>9526.64</v>
      </c>
      <c r="K671" s="13">
        <v>9526.64</v>
      </c>
      <c r="L671" s="13">
        <v>9526.64</v>
      </c>
      <c r="M671" s="13"/>
      <c r="N671" s="13"/>
      <c r="O671" s="13"/>
    </row>
    <row r="672" spans="2:15" x14ac:dyDescent="0.3">
      <c r="B672" s="6"/>
      <c r="C672" s="6" t="s">
        <v>142</v>
      </c>
      <c r="D672" s="6"/>
      <c r="E672" s="28">
        <f>E669</f>
        <v>0</v>
      </c>
      <c r="F672" s="28">
        <f t="shared" ref="F672:H672" si="59">F669</f>
        <v>0</v>
      </c>
      <c r="G672" s="28">
        <f t="shared" si="59"/>
        <v>9526.64</v>
      </c>
      <c r="H672" s="28">
        <f t="shared" si="59"/>
        <v>0</v>
      </c>
      <c r="I672" s="28">
        <f>E672+F672+G672+H672</f>
        <v>9526.64</v>
      </c>
      <c r="J672" s="28">
        <f>J669</f>
        <v>9526.64</v>
      </c>
      <c r="K672" s="28">
        <f>K669</f>
        <v>9526.64</v>
      </c>
      <c r="L672" s="28">
        <f>L669</f>
        <v>9526.64</v>
      </c>
      <c r="M672" s="13"/>
      <c r="N672" s="13"/>
      <c r="O672" s="13"/>
    </row>
    <row r="673" spans="2:15" x14ac:dyDescent="0.3">
      <c r="B673" s="47"/>
      <c r="C673" s="47"/>
      <c r="D673" s="47"/>
      <c r="E673" s="48"/>
      <c r="F673" s="49"/>
      <c r="G673" s="49"/>
      <c r="H673" s="49"/>
      <c r="I673" s="48"/>
      <c r="J673" s="48"/>
      <c r="K673" s="48"/>
      <c r="L673" s="48"/>
      <c r="M673" s="49"/>
      <c r="N673" s="49"/>
      <c r="O673" s="49"/>
    </row>
    <row r="674" spans="2:15" x14ac:dyDescent="0.3">
      <c r="C674" s="29" t="s">
        <v>147</v>
      </c>
      <c r="D674" s="68" t="s">
        <v>63</v>
      </c>
      <c r="E674" s="68"/>
      <c r="F674" s="68"/>
      <c r="G674" s="65" t="s">
        <v>64</v>
      </c>
      <c r="H674" s="65"/>
      <c r="J674" s="69" t="s">
        <v>124</v>
      </c>
      <c r="K674" s="69"/>
      <c r="L674" s="69"/>
    </row>
    <row r="675" spans="2:15" x14ac:dyDescent="0.3">
      <c r="C675" s="10"/>
      <c r="D675" s="10"/>
      <c r="E675" s="1"/>
      <c r="G675" s="65" t="s">
        <v>65</v>
      </c>
      <c r="H675" s="65"/>
      <c r="J675" s="65" t="s">
        <v>66</v>
      </c>
      <c r="K675" s="65"/>
      <c r="L675" s="65"/>
    </row>
    <row r="676" spans="2:15" x14ac:dyDescent="0.3">
      <c r="C676" s="50" t="s">
        <v>67</v>
      </c>
      <c r="D676" s="10"/>
      <c r="E676" s="10"/>
      <c r="F676" s="10"/>
      <c r="G676" s="10"/>
      <c r="H676" s="10"/>
      <c r="I676" s="10"/>
    </row>
    <row r="677" spans="2:15" x14ac:dyDescent="0.3">
      <c r="C677" s="10"/>
      <c r="D677" s="68" t="s">
        <v>68</v>
      </c>
      <c r="E677" s="68"/>
      <c r="F677" s="68"/>
      <c r="G677" s="65" t="s">
        <v>64</v>
      </c>
      <c r="H677" s="65"/>
      <c r="I677" s="9"/>
      <c r="J677" s="69" t="s">
        <v>125</v>
      </c>
      <c r="K677" s="69"/>
      <c r="L677" s="69"/>
    </row>
    <row r="678" spans="2:15" x14ac:dyDescent="0.3">
      <c r="C678" s="10"/>
      <c r="D678" s="10"/>
      <c r="E678" s="10"/>
      <c r="F678" s="9"/>
      <c r="G678" s="65" t="s">
        <v>65</v>
      </c>
      <c r="H678" s="65"/>
      <c r="I678" s="9"/>
      <c r="J678" s="65" t="s">
        <v>66</v>
      </c>
      <c r="K678" s="65"/>
      <c r="L678" s="65"/>
    </row>
    <row r="680" spans="2:15" x14ac:dyDescent="0.3">
      <c r="C680" s="10"/>
      <c r="D680" s="10"/>
      <c r="E680" s="10"/>
      <c r="F680" s="9"/>
      <c r="G680" s="40"/>
      <c r="H680" s="40"/>
      <c r="I680" s="9"/>
      <c r="J680" s="40"/>
      <c r="K680" s="40"/>
      <c r="L680" s="40"/>
    </row>
    <row r="681" spans="2:15" x14ac:dyDescent="0.3">
      <c r="C681" s="10"/>
      <c r="D681" s="10"/>
      <c r="E681" s="10"/>
      <c r="F681" s="9"/>
      <c r="G681" s="40"/>
      <c r="H681" s="40"/>
      <c r="I681" s="9"/>
      <c r="J681" s="40"/>
      <c r="K681" s="40"/>
      <c r="L681" s="40"/>
    </row>
    <row r="682" spans="2:15" x14ac:dyDescent="0.3">
      <c r="C682" s="10"/>
      <c r="D682" s="10"/>
      <c r="E682" s="10"/>
      <c r="F682" s="9"/>
      <c r="G682" s="40"/>
      <c r="H682" s="40"/>
      <c r="I682" s="9"/>
      <c r="J682" s="40"/>
      <c r="K682" s="40"/>
      <c r="L682" s="40"/>
    </row>
    <row r="683" spans="2:15" x14ac:dyDescent="0.3">
      <c r="J683" s="85" t="s">
        <v>115</v>
      </c>
      <c r="K683" s="85"/>
      <c r="L683" s="85"/>
    </row>
    <row r="684" spans="2:15" x14ac:dyDescent="0.3">
      <c r="J684" s="63"/>
      <c r="K684" s="63"/>
      <c r="L684" s="63"/>
    </row>
    <row r="685" spans="2:15" x14ac:dyDescent="0.3">
      <c r="B685" s="86" t="s">
        <v>113</v>
      </c>
      <c r="C685" s="86"/>
      <c r="D685" s="86"/>
      <c r="E685" s="86"/>
      <c r="F685" s="86"/>
      <c r="G685" s="86"/>
      <c r="H685" s="86"/>
      <c r="I685" s="86"/>
      <c r="J685" s="86"/>
      <c r="K685" s="86"/>
      <c r="L685" s="86"/>
    </row>
    <row r="686" spans="2:15" x14ac:dyDescent="0.3">
      <c r="B686" s="86" t="s">
        <v>114</v>
      </c>
      <c r="C686" s="86"/>
      <c r="D686" s="86"/>
      <c r="E686" s="86"/>
      <c r="F686" s="86"/>
      <c r="G686" s="86"/>
      <c r="H686" s="86"/>
      <c r="I686" s="86"/>
      <c r="J686" s="86"/>
      <c r="K686" s="86"/>
      <c r="L686" s="86"/>
    </row>
    <row r="687" spans="2:15" x14ac:dyDescent="0.3">
      <c r="B687" s="86" t="s">
        <v>146</v>
      </c>
      <c r="C687" s="86"/>
      <c r="D687" s="86"/>
      <c r="E687" s="86"/>
      <c r="F687" s="86"/>
      <c r="G687" s="86"/>
      <c r="H687" s="86"/>
      <c r="I687" s="86"/>
      <c r="J687" s="86"/>
      <c r="K687" s="86"/>
      <c r="L687" s="86"/>
    </row>
    <row r="688" spans="2:15" x14ac:dyDescent="0.3">
      <c r="N688" s="15"/>
    </row>
    <row r="689" spans="2:12" x14ac:dyDescent="0.3">
      <c r="B689" s="71" t="s">
        <v>27</v>
      </c>
      <c r="C689" s="71"/>
      <c r="D689" s="61" t="s">
        <v>28</v>
      </c>
      <c r="E689" s="72" t="s">
        <v>118</v>
      </c>
      <c r="F689" s="72"/>
      <c r="G689" s="72"/>
      <c r="H689" s="72"/>
      <c r="I689" s="72"/>
      <c r="J689" s="72"/>
      <c r="K689" s="72"/>
      <c r="L689" s="72"/>
    </row>
    <row r="690" spans="2:12" x14ac:dyDescent="0.3">
      <c r="B690" s="71"/>
      <c r="C690" s="71"/>
      <c r="D690" s="61" t="s">
        <v>29</v>
      </c>
      <c r="E690" s="72">
        <v>104021</v>
      </c>
      <c r="F690" s="72"/>
      <c r="G690" s="72"/>
      <c r="H690" s="72"/>
      <c r="I690" s="72"/>
      <c r="J690" s="72"/>
      <c r="K690" s="72"/>
      <c r="L690" s="72"/>
    </row>
    <row r="691" spans="2:12" x14ac:dyDescent="0.3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</row>
    <row r="692" spans="2:12" x14ac:dyDescent="0.3">
      <c r="B692" s="71" t="s">
        <v>30</v>
      </c>
      <c r="C692" s="71"/>
      <c r="D692" s="61" t="s">
        <v>28</v>
      </c>
      <c r="E692" s="72" t="s">
        <v>118</v>
      </c>
      <c r="F692" s="72"/>
      <c r="G692" s="72"/>
      <c r="H692" s="72"/>
      <c r="I692" s="72"/>
      <c r="J692" s="72"/>
      <c r="K692" s="72"/>
      <c r="L692" s="72"/>
    </row>
    <row r="693" spans="2:12" x14ac:dyDescent="0.3">
      <c r="B693" s="71"/>
      <c r="C693" s="71"/>
      <c r="D693" s="61" t="s">
        <v>29</v>
      </c>
      <c r="E693" s="72">
        <v>104021</v>
      </c>
      <c r="F693" s="72"/>
      <c r="G693" s="72"/>
      <c r="H693" s="72"/>
      <c r="I693" s="72"/>
      <c r="J693" s="72"/>
      <c r="K693" s="72"/>
      <c r="L693" s="72"/>
    </row>
    <row r="694" spans="2:12" x14ac:dyDescent="0.3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</row>
    <row r="695" spans="2:12" x14ac:dyDescent="0.3">
      <c r="B695" s="71" t="s">
        <v>31</v>
      </c>
      <c r="C695" s="71"/>
      <c r="D695" s="71"/>
      <c r="E695" s="72" t="s">
        <v>118</v>
      </c>
      <c r="F695" s="72"/>
      <c r="G695" s="72"/>
      <c r="H695" s="72"/>
      <c r="I695" s="72"/>
      <c r="J695" s="72"/>
      <c r="K695" s="72"/>
      <c r="L695" s="72"/>
    </row>
    <row r="696" spans="2:12" x14ac:dyDescent="0.3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</row>
    <row r="697" spans="2:12" x14ac:dyDescent="0.3">
      <c r="B697" s="71" t="s">
        <v>32</v>
      </c>
      <c r="C697" s="71"/>
      <c r="D697" s="71"/>
      <c r="E697" s="72">
        <v>1006</v>
      </c>
      <c r="F697" s="72"/>
      <c r="G697" s="72"/>
      <c r="H697" s="72"/>
      <c r="I697" s="72"/>
      <c r="J697" s="72"/>
      <c r="K697" s="72"/>
      <c r="L697" s="72"/>
    </row>
    <row r="698" spans="2:12" x14ac:dyDescent="0.3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</row>
    <row r="699" spans="2:12" x14ac:dyDescent="0.3">
      <c r="B699" s="71" t="s">
        <v>33</v>
      </c>
      <c r="C699" s="71"/>
      <c r="D699" s="71"/>
      <c r="E699" s="72">
        <v>1</v>
      </c>
      <c r="F699" s="72"/>
      <c r="G699" s="72"/>
      <c r="H699" s="72"/>
      <c r="I699" s="72"/>
      <c r="J699" s="72"/>
      <c r="K699" s="72"/>
      <c r="L699" s="72"/>
    </row>
    <row r="700" spans="2:12" x14ac:dyDescent="0.3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</row>
    <row r="701" spans="2:12" x14ac:dyDescent="0.3">
      <c r="B701" s="74" t="s">
        <v>34</v>
      </c>
      <c r="C701" s="74"/>
      <c r="D701" s="61" t="s">
        <v>35</v>
      </c>
      <c r="E701" s="75" t="s">
        <v>116</v>
      </c>
      <c r="F701" s="75"/>
      <c r="G701" s="75"/>
      <c r="H701" s="75"/>
      <c r="I701" s="75"/>
      <c r="J701" s="75"/>
      <c r="K701" s="75"/>
      <c r="L701" s="75"/>
    </row>
    <row r="702" spans="2:12" x14ac:dyDescent="0.3">
      <c r="B702" s="74"/>
      <c r="C702" s="74"/>
      <c r="D702" s="61" t="s">
        <v>36</v>
      </c>
      <c r="E702" s="75" t="s">
        <v>116</v>
      </c>
      <c r="F702" s="75"/>
      <c r="G702" s="75"/>
      <c r="H702" s="75"/>
      <c r="I702" s="75"/>
      <c r="J702" s="75"/>
      <c r="K702" s="75"/>
      <c r="L702" s="75"/>
    </row>
    <row r="703" spans="2:12" x14ac:dyDescent="0.3">
      <c r="B703" s="74"/>
      <c r="C703" s="74"/>
      <c r="D703" s="61" t="s">
        <v>37</v>
      </c>
      <c r="E703" s="75" t="s">
        <v>117</v>
      </c>
      <c r="F703" s="75"/>
      <c r="G703" s="75"/>
      <c r="H703" s="75"/>
      <c r="I703" s="75"/>
      <c r="J703" s="75"/>
      <c r="K703" s="75"/>
      <c r="L703" s="75"/>
    </row>
    <row r="704" spans="2:12" x14ac:dyDescent="0.3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</row>
    <row r="705" spans="2:15" ht="27" x14ac:dyDescent="0.3">
      <c r="B705" s="76" t="s">
        <v>38</v>
      </c>
      <c r="C705" s="77"/>
      <c r="D705" s="61" t="s">
        <v>39</v>
      </c>
      <c r="E705" s="82" t="s">
        <v>119</v>
      </c>
      <c r="F705" s="83"/>
      <c r="G705" s="83"/>
      <c r="H705" s="83"/>
      <c r="I705" s="83"/>
      <c r="J705" s="83"/>
      <c r="K705" s="83"/>
      <c r="L705" s="84"/>
    </row>
    <row r="706" spans="2:15" ht="27" x14ac:dyDescent="0.3">
      <c r="B706" s="78"/>
      <c r="C706" s="79"/>
      <c r="D706" s="61" t="s">
        <v>40</v>
      </c>
      <c r="E706" s="72">
        <v>1108</v>
      </c>
      <c r="F706" s="72"/>
      <c r="G706" s="72"/>
      <c r="H706" s="72"/>
      <c r="I706" s="72"/>
      <c r="J706" s="72"/>
      <c r="K706" s="72"/>
      <c r="L706" s="72"/>
    </row>
    <row r="707" spans="2:15" ht="27" x14ac:dyDescent="0.3">
      <c r="B707" s="78"/>
      <c r="C707" s="79"/>
      <c r="D707" s="61" t="s">
        <v>41</v>
      </c>
      <c r="E707" s="82" t="s">
        <v>149</v>
      </c>
      <c r="F707" s="83"/>
      <c r="G707" s="83"/>
      <c r="H707" s="83"/>
      <c r="I707" s="83"/>
      <c r="J707" s="83"/>
      <c r="K707" s="83"/>
      <c r="L707" s="84"/>
    </row>
    <row r="708" spans="2:15" ht="27" x14ac:dyDescent="0.3">
      <c r="B708" s="80"/>
      <c r="C708" s="81"/>
      <c r="D708" s="61" t="s">
        <v>42</v>
      </c>
      <c r="E708" s="72">
        <v>11006</v>
      </c>
      <c r="F708" s="72"/>
      <c r="G708" s="72"/>
      <c r="H708" s="72"/>
      <c r="I708" s="72"/>
      <c r="J708" s="72"/>
      <c r="K708" s="72"/>
      <c r="L708" s="72"/>
    </row>
    <row r="709" spans="2:15" x14ac:dyDescent="0.3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</row>
    <row r="710" spans="2:15" x14ac:dyDescent="0.3">
      <c r="B710" s="71" t="s">
        <v>43</v>
      </c>
      <c r="C710" s="71"/>
      <c r="D710" s="71"/>
      <c r="E710" s="72" t="s">
        <v>123</v>
      </c>
      <c r="F710" s="72"/>
      <c r="G710" s="72"/>
      <c r="H710" s="72"/>
      <c r="I710" s="72"/>
      <c r="J710" s="72"/>
      <c r="K710" s="72"/>
      <c r="L710" s="72"/>
    </row>
    <row r="712" spans="2:15" ht="72.75" customHeight="1" x14ac:dyDescent="0.3">
      <c r="B712" s="66" t="s">
        <v>48</v>
      </c>
      <c r="C712" s="67" t="s">
        <v>1</v>
      </c>
      <c r="D712" s="67"/>
      <c r="E712" s="66" t="s">
        <v>47</v>
      </c>
      <c r="F712" s="66" t="s">
        <v>2</v>
      </c>
      <c r="G712" s="66"/>
      <c r="H712" s="66"/>
      <c r="I712" s="66" t="s">
        <v>45</v>
      </c>
      <c r="J712" s="66" t="s">
        <v>3</v>
      </c>
      <c r="K712" s="66" t="s">
        <v>4</v>
      </c>
      <c r="L712" s="66" t="s">
        <v>5</v>
      </c>
      <c r="M712" s="66" t="s">
        <v>44</v>
      </c>
      <c r="N712" s="66"/>
      <c r="O712" s="66" t="s">
        <v>6</v>
      </c>
    </row>
    <row r="713" spans="2:15" ht="67.5" x14ac:dyDescent="0.3">
      <c r="B713" s="66"/>
      <c r="C713" s="62" t="s">
        <v>7</v>
      </c>
      <c r="D713" s="60" t="s">
        <v>0</v>
      </c>
      <c r="E713" s="66"/>
      <c r="F713" s="60" t="s">
        <v>46</v>
      </c>
      <c r="G713" s="60" t="s">
        <v>8</v>
      </c>
      <c r="H713" s="60" t="s">
        <v>9</v>
      </c>
      <c r="I713" s="66"/>
      <c r="J713" s="66"/>
      <c r="K713" s="66"/>
      <c r="L713" s="66"/>
      <c r="M713" s="60" t="s">
        <v>10</v>
      </c>
      <c r="N713" s="60" t="s">
        <v>11</v>
      </c>
      <c r="O713" s="66"/>
    </row>
    <row r="714" spans="2:15" x14ac:dyDescent="0.3">
      <c r="B714" s="64" t="s">
        <v>12</v>
      </c>
      <c r="C714" s="64" t="s">
        <v>13</v>
      </c>
      <c r="D714" s="64" t="s">
        <v>14</v>
      </c>
      <c r="E714" s="64" t="s">
        <v>15</v>
      </c>
      <c r="F714" s="64" t="s">
        <v>16</v>
      </c>
      <c r="G714" s="64" t="s">
        <v>17</v>
      </c>
      <c r="H714" s="64" t="s">
        <v>18</v>
      </c>
      <c r="I714" s="64" t="s">
        <v>19</v>
      </c>
      <c r="J714" s="64" t="s">
        <v>20</v>
      </c>
      <c r="K714" s="64" t="s">
        <v>21</v>
      </c>
      <c r="L714" s="64" t="s">
        <v>22</v>
      </c>
      <c r="M714" s="64" t="s">
        <v>23</v>
      </c>
      <c r="N714" s="64" t="s">
        <v>24</v>
      </c>
      <c r="O714" s="64" t="s">
        <v>25</v>
      </c>
    </row>
    <row r="715" spans="2:15" x14ac:dyDescent="0.3">
      <c r="B715" s="6">
        <v>1100000</v>
      </c>
      <c r="C715" s="7" t="s">
        <v>69</v>
      </c>
      <c r="D715" s="6" t="s">
        <v>26</v>
      </c>
      <c r="E715" s="28">
        <f>E717</f>
        <v>0</v>
      </c>
      <c r="F715" s="28">
        <f t="shared" ref="F715:H715" si="60">F717</f>
        <v>0</v>
      </c>
      <c r="G715" s="28">
        <f t="shared" si="60"/>
        <v>18721.09</v>
      </c>
      <c r="H715" s="28">
        <f t="shared" si="60"/>
        <v>0</v>
      </c>
      <c r="I715" s="28">
        <f>E715+F715+G715+H715</f>
        <v>18721.09</v>
      </c>
      <c r="J715" s="28">
        <f>J717</f>
        <v>18721.09</v>
      </c>
      <c r="K715" s="28">
        <f t="shared" ref="K715:L715" si="61">K717</f>
        <v>18721.09</v>
      </c>
      <c r="L715" s="28">
        <f t="shared" si="61"/>
        <v>18721.09</v>
      </c>
      <c r="M715" s="13"/>
      <c r="N715" s="13"/>
      <c r="O715" s="13"/>
    </row>
    <row r="716" spans="2:15" x14ac:dyDescent="0.3">
      <c r="B716" s="57">
        <v>1122000</v>
      </c>
      <c r="C716" s="58" t="s">
        <v>143</v>
      </c>
      <c r="D716" s="6" t="s">
        <v>26</v>
      </c>
      <c r="E716" s="28"/>
      <c r="F716" s="13"/>
      <c r="G716" s="13"/>
      <c r="H716" s="13"/>
      <c r="I716" s="28"/>
      <c r="J716" s="28"/>
      <c r="K716" s="28"/>
      <c r="L716" s="28"/>
      <c r="M716" s="13"/>
      <c r="N716" s="13"/>
      <c r="O716" s="13"/>
    </row>
    <row r="717" spans="2:15" x14ac:dyDescent="0.3">
      <c r="B717" s="57">
        <v>1122200</v>
      </c>
      <c r="C717" s="56" t="s">
        <v>83</v>
      </c>
      <c r="D717" s="57">
        <v>422200</v>
      </c>
      <c r="E717" s="28"/>
      <c r="F717" s="13"/>
      <c r="G717" s="28">
        <v>18721.09</v>
      </c>
      <c r="H717" s="13"/>
      <c r="I717" s="28">
        <f t="shared" ref="I717" si="62">E717+F717+G717+H717</f>
        <v>18721.09</v>
      </c>
      <c r="J717" s="28">
        <v>18721.09</v>
      </c>
      <c r="K717" s="28">
        <v>18721.09</v>
      </c>
      <c r="L717" s="28">
        <v>18721.09</v>
      </c>
      <c r="M717" s="13"/>
      <c r="N717" s="13"/>
      <c r="O717" s="13"/>
    </row>
    <row r="718" spans="2:15" x14ac:dyDescent="0.3">
      <c r="B718" s="6">
        <v>1000000</v>
      </c>
      <c r="C718" s="6" t="s">
        <v>142</v>
      </c>
      <c r="D718" s="6"/>
      <c r="E718" s="28">
        <f>E715</f>
        <v>0</v>
      </c>
      <c r="F718" s="28">
        <f>F715</f>
        <v>0</v>
      </c>
      <c r="G718" s="28">
        <f>G715</f>
        <v>18721.09</v>
      </c>
      <c r="H718" s="28">
        <f>H715</f>
        <v>0</v>
      </c>
      <c r="I718" s="28">
        <f>E718+F718+G718+H718</f>
        <v>18721.09</v>
      </c>
      <c r="J718" s="28">
        <f>J715</f>
        <v>18721.09</v>
      </c>
      <c r="K718" s="28">
        <f>K715</f>
        <v>18721.09</v>
      </c>
      <c r="L718" s="28">
        <f>L715</f>
        <v>18721.09</v>
      </c>
      <c r="M718" s="13"/>
      <c r="N718" s="13"/>
      <c r="O718" s="13"/>
    </row>
    <row r="719" spans="2:15" x14ac:dyDescent="0.3">
      <c r="B719" s="47"/>
      <c r="C719" s="47"/>
      <c r="D719" s="47"/>
      <c r="E719" s="48"/>
      <c r="F719" s="48"/>
      <c r="G719" s="48"/>
      <c r="H719" s="48"/>
      <c r="I719" s="48"/>
      <c r="J719" s="48"/>
      <c r="K719" s="48"/>
      <c r="L719" s="48"/>
      <c r="M719" s="49"/>
      <c r="N719" s="49"/>
      <c r="O719" s="49"/>
    </row>
    <row r="721" spans="3:12" x14ac:dyDescent="0.3">
      <c r="C721" s="29" t="s">
        <v>147</v>
      </c>
      <c r="D721" s="68" t="s">
        <v>63</v>
      </c>
      <c r="E721" s="68"/>
      <c r="F721" s="68"/>
      <c r="G721" s="65" t="s">
        <v>64</v>
      </c>
      <c r="H721" s="65"/>
      <c r="J721" s="69" t="s">
        <v>124</v>
      </c>
      <c r="K721" s="69"/>
      <c r="L721" s="69"/>
    </row>
    <row r="722" spans="3:12" x14ac:dyDescent="0.3">
      <c r="C722" s="10"/>
      <c r="D722" s="10"/>
      <c r="E722" s="1"/>
      <c r="G722" s="65" t="s">
        <v>65</v>
      </c>
      <c r="H722" s="65"/>
      <c r="J722" s="65" t="s">
        <v>66</v>
      </c>
      <c r="K722" s="65"/>
      <c r="L722" s="65"/>
    </row>
    <row r="723" spans="3:12" x14ac:dyDescent="0.3">
      <c r="C723" s="59" t="s">
        <v>67</v>
      </c>
      <c r="D723" s="10"/>
      <c r="E723" s="10"/>
      <c r="F723" s="10"/>
      <c r="G723" s="10"/>
      <c r="H723" s="10"/>
      <c r="I723" s="10"/>
    </row>
    <row r="724" spans="3:12" x14ac:dyDescent="0.3">
      <c r="C724" s="10"/>
      <c r="D724" s="68" t="s">
        <v>68</v>
      </c>
      <c r="E724" s="68"/>
      <c r="F724" s="68"/>
      <c r="G724" s="65" t="s">
        <v>64</v>
      </c>
      <c r="H724" s="65"/>
      <c r="I724" s="9"/>
      <c r="J724" s="69" t="s">
        <v>125</v>
      </c>
      <c r="K724" s="69"/>
      <c r="L724" s="69"/>
    </row>
    <row r="725" spans="3:12" x14ac:dyDescent="0.3">
      <c r="C725" s="10"/>
      <c r="D725" s="10"/>
      <c r="E725" s="10"/>
      <c r="F725" s="9"/>
      <c r="G725" s="65" t="s">
        <v>65</v>
      </c>
      <c r="H725" s="65"/>
      <c r="I725" s="9"/>
      <c r="J725" s="65" t="s">
        <v>66</v>
      </c>
      <c r="K725" s="65"/>
      <c r="L725" s="65"/>
    </row>
    <row r="726" spans="3:12" x14ac:dyDescent="0.3">
      <c r="C726" s="10"/>
      <c r="D726" s="10"/>
      <c r="E726" s="10"/>
      <c r="F726" s="9"/>
      <c r="G726" s="40"/>
      <c r="H726" s="40"/>
      <c r="I726" s="9"/>
      <c r="J726" s="40"/>
      <c r="K726" s="40"/>
      <c r="L726" s="40"/>
    </row>
    <row r="727" spans="3:12" x14ac:dyDescent="0.3">
      <c r="C727" s="10"/>
      <c r="D727" s="10"/>
      <c r="E727" s="10"/>
      <c r="F727" s="9"/>
      <c r="G727" s="40"/>
      <c r="H727" s="40"/>
      <c r="I727" s="9"/>
      <c r="J727" s="40"/>
      <c r="K727" s="40"/>
      <c r="L727" s="40"/>
    </row>
    <row r="736" spans="3:12" ht="16.5" customHeight="1" x14ac:dyDescent="0.3"/>
    <row r="737" ht="16.5" customHeight="1" x14ac:dyDescent="0.3"/>
  </sheetData>
  <mergeCells count="810">
    <mergeCell ref="G678:H678"/>
    <mergeCell ref="J678:L678"/>
    <mergeCell ref="E656:L656"/>
    <mergeCell ref="M666:N666"/>
    <mergeCell ref="O666:O667"/>
    <mergeCell ref="D674:F674"/>
    <mergeCell ref="G674:H674"/>
    <mergeCell ref="J674:L674"/>
    <mergeCell ref="G675:H675"/>
    <mergeCell ref="J675:L675"/>
    <mergeCell ref="D677:F677"/>
    <mergeCell ref="G677:H677"/>
    <mergeCell ref="J677:L677"/>
    <mergeCell ref="B663:L663"/>
    <mergeCell ref="B664:D664"/>
    <mergeCell ref="E664:L664"/>
    <mergeCell ref="B666:B667"/>
    <mergeCell ref="C666:D666"/>
    <mergeCell ref="E666:E667"/>
    <mergeCell ref="F666:H666"/>
    <mergeCell ref="I666:I667"/>
    <mergeCell ref="J666:J667"/>
    <mergeCell ref="K666:K667"/>
    <mergeCell ref="L666:L667"/>
    <mergeCell ref="B648:L648"/>
    <mergeCell ref="B649:D649"/>
    <mergeCell ref="E649:L649"/>
    <mergeCell ref="B650:L650"/>
    <mergeCell ref="B651:D651"/>
    <mergeCell ref="E651:L651"/>
    <mergeCell ref="B652:L652"/>
    <mergeCell ref="B653:D653"/>
    <mergeCell ref="E653:L653"/>
    <mergeCell ref="B654:L654"/>
    <mergeCell ref="B655:C657"/>
    <mergeCell ref="E655:L655"/>
    <mergeCell ref="E657:L657"/>
    <mergeCell ref="B658:L658"/>
    <mergeCell ref="B659:C662"/>
    <mergeCell ref="E659:L659"/>
    <mergeCell ref="E660:L660"/>
    <mergeCell ref="E661:L661"/>
    <mergeCell ref="E662:L662"/>
    <mergeCell ref="B645:L645"/>
    <mergeCell ref="B646:C647"/>
    <mergeCell ref="E646:L646"/>
    <mergeCell ref="E647:L647"/>
    <mergeCell ref="G635:H635"/>
    <mergeCell ref="J635:L635"/>
    <mergeCell ref="M622:N622"/>
    <mergeCell ref="O622:O623"/>
    <mergeCell ref="D631:F631"/>
    <mergeCell ref="G631:H631"/>
    <mergeCell ref="J631:L631"/>
    <mergeCell ref="G632:H632"/>
    <mergeCell ref="J632:L632"/>
    <mergeCell ref="D634:F634"/>
    <mergeCell ref="G634:H634"/>
    <mergeCell ref="J634:L634"/>
    <mergeCell ref="C622:D622"/>
    <mergeCell ref="E622:E623"/>
    <mergeCell ref="F622:H622"/>
    <mergeCell ref="I622:I623"/>
    <mergeCell ref="J622:J623"/>
    <mergeCell ref="K622:K623"/>
    <mergeCell ref="L622:L623"/>
    <mergeCell ref="B610:L610"/>
    <mergeCell ref="B611:C613"/>
    <mergeCell ref="E611:L611"/>
    <mergeCell ref="E612:L612"/>
    <mergeCell ref="B152:D152"/>
    <mergeCell ref="B155:L155"/>
    <mergeCell ref="B157:L157"/>
    <mergeCell ref="E160:L160"/>
    <mergeCell ref="E613:L613"/>
    <mergeCell ref="B614:L614"/>
    <mergeCell ref="B615:C618"/>
    <mergeCell ref="E615:L615"/>
    <mergeCell ref="E616:L616"/>
    <mergeCell ref="E617:L617"/>
    <mergeCell ref="E618:L618"/>
    <mergeCell ref="B599:C600"/>
    <mergeCell ref="E599:L599"/>
    <mergeCell ref="E600:L600"/>
    <mergeCell ref="B601:L601"/>
    <mergeCell ref="B602:C603"/>
    <mergeCell ref="E602:L602"/>
    <mergeCell ref="E603:L603"/>
    <mergeCell ref="E147:L147"/>
    <mergeCell ref="B146:C147"/>
    <mergeCell ref="B156:D156"/>
    <mergeCell ref="B154:D154"/>
    <mergeCell ref="E149:L149"/>
    <mergeCell ref="E150:L150"/>
    <mergeCell ref="E152:L152"/>
    <mergeCell ref="O171:O172"/>
    <mergeCell ref="C171:D171"/>
    <mergeCell ref="F171:H171"/>
    <mergeCell ref="J171:J172"/>
    <mergeCell ref="K171:K172"/>
    <mergeCell ref="L171:L172"/>
    <mergeCell ref="M171:N171"/>
    <mergeCell ref="I171:I172"/>
    <mergeCell ref="E171:E172"/>
    <mergeCell ref="E162:L162"/>
    <mergeCell ref="E163:L163"/>
    <mergeCell ref="E164:L164"/>
    <mergeCell ref="E165:L165"/>
    <mergeCell ref="B161:L161"/>
    <mergeCell ref="B162:C165"/>
    <mergeCell ref="B166:L166"/>
    <mergeCell ref="B149:C150"/>
    <mergeCell ref="B12:L12"/>
    <mergeCell ref="B28:D28"/>
    <mergeCell ref="E28:L28"/>
    <mergeCell ref="B31:B32"/>
    <mergeCell ref="C31:D31"/>
    <mergeCell ref="E31:E32"/>
    <mergeCell ref="F31:H31"/>
    <mergeCell ref="I31:I32"/>
    <mergeCell ref="J31:J32"/>
    <mergeCell ref="K31:K32"/>
    <mergeCell ref="B27:L27"/>
    <mergeCell ref="E19:L19"/>
    <mergeCell ref="E20:L20"/>
    <mergeCell ref="E21:L21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09:L109"/>
    <mergeCell ref="B110:D110"/>
    <mergeCell ref="E110:L110"/>
    <mergeCell ref="B13:D13"/>
    <mergeCell ref="E13:L13"/>
    <mergeCell ref="B14:L14"/>
    <mergeCell ref="B15:D15"/>
    <mergeCell ref="E15:L15"/>
    <mergeCell ref="B22:L22"/>
    <mergeCell ref="B23:C26"/>
    <mergeCell ref="E23:L23"/>
    <mergeCell ref="E24:L24"/>
    <mergeCell ref="E25:L25"/>
    <mergeCell ref="E26:L26"/>
    <mergeCell ref="B16:L16"/>
    <mergeCell ref="B17:D17"/>
    <mergeCell ref="E17:L17"/>
    <mergeCell ref="B18:L18"/>
    <mergeCell ref="B19:C21"/>
    <mergeCell ref="B102:L102"/>
    <mergeCell ref="G92:H92"/>
    <mergeCell ref="J92:L92"/>
    <mergeCell ref="J95:L95"/>
    <mergeCell ref="B96:L96"/>
    <mergeCell ref="B97:L97"/>
    <mergeCell ref="B107:L107"/>
    <mergeCell ref="B108:D108"/>
    <mergeCell ref="E108:L108"/>
    <mergeCell ref="B103:C104"/>
    <mergeCell ref="E103:L103"/>
    <mergeCell ref="E104:L104"/>
    <mergeCell ref="B105:L105"/>
    <mergeCell ref="B106:D106"/>
    <mergeCell ref="E106:L106"/>
    <mergeCell ref="M31:N31"/>
    <mergeCell ref="O31:O32"/>
    <mergeCell ref="D88:F88"/>
    <mergeCell ref="G88:H88"/>
    <mergeCell ref="J88:L88"/>
    <mergeCell ref="B98:L98"/>
    <mergeCell ref="B100:C101"/>
    <mergeCell ref="E100:L100"/>
    <mergeCell ref="E101:L101"/>
    <mergeCell ref="L31:L32"/>
    <mergeCell ref="G89:H89"/>
    <mergeCell ref="J89:L89"/>
    <mergeCell ref="D91:F91"/>
    <mergeCell ref="G91:H91"/>
    <mergeCell ref="J91:L91"/>
    <mergeCell ref="B120:L120"/>
    <mergeCell ref="B121:D121"/>
    <mergeCell ref="E121:L121"/>
    <mergeCell ref="B123:B124"/>
    <mergeCell ref="C123:D123"/>
    <mergeCell ref="E123:E124"/>
    <mergeCell ref="F123:H123"/>
    <mergeCell ref="I123:I124"/>
    <mergeCell ref="J123:J124"/>
    <mergeCell ref="K123:K124"/>
    <mergeCell ref="L123:L124"/>
    <mergeCell ref="E116:L116"/>
    <mergeCell ref="E117:L117"/>
    <mergeCell ref="E118:L118"/>
    <mergeCell ref="E119:L119"/>
    <mergeCell ref="B111:L111"/>
    <mergeCell ref="B112:C114"/>
    <mergeCell ref="E112:L112"/>
    <mergeCell ref="E113:L113"/>
    <mergeCell ref="E114:L114"/>
    <mergeCell ref="B115:L115"/>
    <mergeCell ref="B116:C119"/>
    <mergeCell ref="J140:L140"/>
    <mergeCell ref="B142:L142"/>
    <mergeCell ref="B143:L143"/>
    <mergeCell ref="B144:L144"/>
    <mergeCell ref="J180:L180"/>
    <mergeCell ref="J181:L181"/>
    <mergeCell ref="J183:L183"/>
    <mergeCell ref="B158:C160"/>
    <mergeCell ref="B148:L148"/>
    <mergeCell ref="B151:L151"/>
    <mergeCell ref="B153:L153"/>
    <mergeCell ref="G181:H181"/>
    <mergeCell ref="G180:H180"/>
    <mergeCell ref="G183:H183"/>
    <mergeCell ref="B171:B172"/>
    <mergeCell ref="E167:L167"/>
    <mergeCell ref="B167:D167"/>
    <mergeCell ref="E154:L154"/>
    <mergeCell ref="E156:L156"/>
    <mergeCell ref="E158:L158"/>
    <mergeCell ref="E159:L159"/>
    <mergeCell ref="D183:F183"/>
    <mergeCell ref="D180:F180"/>
    <mergeCell ref="E146:L146"/>
    <mergeCell ref="J187:L187"/>
    <mergeCell ref="B189:L189"/>
    <mergeCell ref="B190:L190"/>
    <mergeCell ref="B191:L191"/>
    <mergeCell ref="B193:C194"/>
    <mergeCell ref="E193:L193"/>
    <mergeCell ref="E194:L194"/>
    <mergeCell ref="J184:L184"/>
    <mergeCell ref="G184:H184"/>
    <mergeCell ref="G139:H139"/>
    <mergeCell ref="J139:L139"/>
    <mergeCell ref="G136:H136"/>
    <mergeCell ref="J136:L136"/>
    <mergeCell ref="D138:F138"/>
    <mergeCell ref="G138:H138"/>
    <mergeCell ref="J138:L138"/>
    <mergeCell ref="M123:N123"/>
    <mergeCell ref="O123:O124"/>
    <mergeCell ref="D135:F135"/>
    <mergeCell ref="G135:H135"/>
    <mergeCell ref="J135:L135"/>
    <mergeCell ref="B202:L202"/>
    <mergeCell ref="B203:D203"/>
    <mergeCell ref="E203:L203"/>
    <mergeCell ref="B204:L204"/>
    <mergeCell ref="B205:C207"/>
    <mergeCell ref="E205:L205"/>
    <mergeCell ref="E206:L206"/>
    <mergeCell ref="E207:L207"/>
    <mergeCell ref="B208:L208"/>
    <mergeCell ref="B195:L195"/>
    <mergeCell ref="B196:C197"/>
    <mergeCell ref="E196:L196"/>
    <mergeCell ref="E197:L197"/>
    <mergeCell ref="B198:L198"/>
    <mergeCell ref="B199:D199"/>
    <mergeCell ref="E199:L199"/>
    <mergeCell ref="B200:L200"/>
    <mergeCell ref="B201:D201"/>
    <mergeCell ref="E201:L201"/>
    <mergeCell ref="B209:C212"/>
    <mergeCell ref="E209:L209"/>
    <mergeCell ref="E210:L210"/>
    <mergeCell ref="E211:L211"/>
    <mergeCell ref="E212:L212"/>
    <mergeCell ref="B213:L213"/>
    <mergeCell ref="B214:D214"/>
    <mergeCell ref="E214:L214"/>
    <mergeCell ref="E252:L252"/>
    <mergeCell ref="F218:H218"/>
    <mergeCell ref="I218:I219"/>
    <mergeCell ref="J218:J219"/>
    <mergeCell ref="K218:K219"/>
    <mergeCell ref="L218:L219"/>
    <mergeCell ref="E253:L253"/>
    <mergeCell ref="M218:N218"/>
    <mergeCell ref="O218:O219"/>
    <mergeCell ref="D227:F227"/>
    <mergeCell ref="G227:H227"/>
    <mergeCell ref="J227:L227"/>
    <mergeCell ref="G228:H228"/>
    <mergeCell ref="J228:L228"/>
    <mergeCell ref="D230:F230"/>
    <mergeCell ref="G230:H230"/>
    <mergeCell ref="J230:L230"/>
    <mergeCell ref="G231:H231"/>
    <mergeCell ref="J231:L231"/>
    <mergeCell ref="J233:L233"/>
    <mergeCell ref="B235:L235"/>
    <mergeCell ref="B236:L236"/>
    <mergeCell ref="B237:L237"/>
    <mergeCell ref="B239:C240"/>
    <mergeCell ref="E239:L239"/>
    <mergeCell ref="E240:L240"/>
    <mergeCell ref="B218:B219"/>
    <mergeCell ref="C218:D218"/>
    <mergeCell ref="E218:E219"/>
    <mergeCell ref="B262:B263"/>
    <mergeCell ref="C262:D262"/>
    <mergeCell ref="E262:E263"/>
    <mergeCell ref="F262:H262"/>
    <mergeCell ref="I262:I263"/>
    <mergeCell ref="J262:J263"/>
    <mergeCell ref="K262:K263"/>
    <mergeCell ref="L262:L263"/>
    <mergeCell ref="B241:L241"/>
    <mergeCell ref="B242:C243"/>
    <mergeCell ref="E242:L242"/>
    <mergeCell ref="E243:L243"/>
    <mergeCell ref="B244:L244"/>
    <mergeCell ref="B245:D245"/>
    <mergeCell ref="E245:L245"/>
    <mergeCell ref="B246:L246"/>
    <mergeCell ref="B247:D247"/>
    <mergeCell ref="E247:L247"/>
    <mergeCell ref="B248:L248"/>
    <mergeCell ref="B249:D249"/>
    <mergeCell ref="E249:L249"/>
    <mergeCell ref="B250:L250"/>
    <mergeCell ref="B251:C253"/>
    <mergeCell ref="E251:L251"/>
    <mergeCell ref="B254:L254"/>
    <mergeCell ref="B255:C258"/>
    <mergeCell ref="E255:L255"/>
    <mergeCell ref="E256:L256"/>
    <mergeCell ref="E257:L257"/>
    <mergeCell ref="E258:L258"/>
    <mergeCell ref="B259:L259"/>
    <mergeCell ref="B260:D260"/>
    <mergeCell ref="E260:L260"/>
    <mergeCell ref="G275:H275"/>
    <mergeCell ref="J275:L275"/>
    <mergeCell ref="J277:L277"/>
    <mergeCell ref="B279:L279"/>
    <mergeCell ref="B280:L280"/>
    <mergeCell ref="B281:L281"/>
    <mergeCell ref="B283:C284"/>
    <mergeCell ref="E283:L283"/>
    <mergeCell ref="E284:L284"/>
    <mergeCell ref="M262:N262"/>
    <mergeCell ref="O262:O263"/>
    <mergeCell ref="D271:F271"/>
    <mergeCell ref="G271:H271"/>
    <mergeCell ref="J271:L271"/>
    <mergeCell ref="G272:H272"/>
    <mergeCell ref="J272:L272"/>
    <mergeCell ref="D274:F274"/>
    <mergeCell ref="G274:H274"/>
    <mergeCell ref="J274:L274"/>
    <mergeCell ref="B292:L292"/>
    <mergeCell ref="B293:D293"/>
    <mergeCell ref="E293:L293"/>
    <mergeCell ref="B294:L294"/>
    <mergeCell ref="B295:C297"/>
    <mergeCell ref="E295:L295"/>
    <mergeCell ref="E296:L296"/>
    <mergeCell ref="E297:L297"/>
    <mergeCell ref="B298:L298"/>
    <mergeCell ref="B285:L285"/>
    <mergeCell ref="B286:C287"/>
    <mergeCell ref="E286:L286"/>
    <mergeCell ref="E287:L287"/>
    <mergeCell ref="B288:L288"/>
    <mergeCell ref="B289:D289"/>
    <mergeCell ref="E289:L289"/>
    <mergeCell ref="B290:L290"/>
    <mergeCell ref="B291:D291"/>
    <mergeCell ref="E291:L291"/>
    <mergeCell ref="B299:C302"/>
    <mergeCell ref="E299:L299"/>
    <mergeCell ref="E300:L300"/>
    <mergeCell ref="E301:L301"/>
    <mergeCell ref="E302:L302"/>
    <mergeCell ref="B303:L303"/>
    <mergeCell ref="B304:D304"/>
    <mergeCell ref="E304:L304"/>
    <mergeCell ref="E341:L341"/>
    <mergeCell ref="F308:H308"/>
    <mergeCell ref="I308:I309"/>
    <mergeCell ref="J308:J309"/>
    <mergeCell ref="K308:K309"/>
    <mergeCell ref="L308:L309"/>
    <mergeCell ref="E342:L342"/>
    <mergeCell ref="M308:N308"/>
    <mergeCell ref="O308:O309"/>
    <mergeCell ref="D317:F317"/>
    <mergeCell ref="G317:H317"/>
    <mergeCell ref="J317:L317"/>
    <mergeCell ref="G318:H318"/>
    <mergeCell ref="J318:L318"/>
    <mergeCell ref="D320:F320"/>
    <mergeCell ref="G320:H320"/>
    <mergeCell ref="J320:L320"/>
    <mergeCell ref="G321:H321"/>
    <mergeCell ref="J321:L321"/>
    <mergeCell ref="J322:L322"/>
    <mergeCell ref="B324:L324"/>
    <mergeCell ref="B325:L325"/>
    <mergeCell ref="B326:L326"/>
    <mergeCell ref="B328:C329"/>
    <mergeCell ref="E328:L328"/>
    <mergeCell ref="E329:L329"/>
    <mergeCell ref="B308:B309"/>
    <mergeCell ref="C308:D308"/>
    <mergeCell ref="E308:E309"/>
    <mergeCell ref="B351:B352"/>
    <mergeCell ref="C351:D351"/>
    <mergeCell ref="E351:E352"/>
    <mergeCell ref="F351:H351"/>
    <mergeCell ref="I351:I352"/>
    <mergeCell ref="J351:J352"/>
    <mergeCell ref="K351:K352"/>
    <mergeCell ref="L351:L352"/>
    <mergeCell ref="B330:L330"/>
    <mergeCell ref="B331:C332"/>
    <mergeCell ref="E331:L331"/>
    <mergeCell ref="E332:L332"/>
    <mergeCell ref="B333:L333"/>
    <mergeCell ref="B334:D334"/>
    <mergeCell ref="E334:L334"/>
    <mergeCell ref="B335:L335"/>
    <mergeCell ref="B336:D336"/>
    <mergeCell ref="E336:L336"/>
    <mergeCell ref="B337:L337"/>
    <mergeCell ref="B338:D338"/>
    <mergeCell ref="E338:L338"/>
    <mergeCell ref="B339:L339"/>
    <mergeCell ref="B340:C342"/>
    <mergeCell ref="E340:L340"/>
    <mergeCell ref="B343:L343"/>
    <mergeCell ref="B344:C347"/>
    <mergeCell ref="E344:L344"/>
    <mergeCell ref="E345:L345"/>
    <mergeCell ref="E346:L346"/>
    <mergeCell ref="E347:L347"/>
    <mergeCell ref="B348:L348"/>
    <mergeCell ref="B349:D349"/>
    <mergeCell ref="E349:L349"/>
    <mergeCell ref="G366:H366"/>
    <mergeCell ref="J366:L366"/>
    <mergeCell ref="J368:L368"/>
    <mergeCell ref="B370:L370"/>
    <mergeCell ref="B371:L371"/>
    <mergeCell ref="B372:L372"/>
    <mergeCell ref="B374:C375"/>
    <mergeCell ref="E374:L374"/>
    <mergeCell ref="E375:L375"/>
    <mergeCell ref="M351:N351"/>
    <mergeCell ref="O351:O352"/>
    <mergeCell ref="D362:F362"/>
    <mergeCell ref="G362:H362"/>
    <mergeCell ref="J362:L362"/>
    <mergeCell ref="G363:H363"/>
    <mergeCell ref="J363:L363"/>
    <mergeCell ref="D365:F365"/>
    <mergeCell ref="G365:H365"/>
    <mergeCell ref="J365:L365"/>
    <mergeCell ref="B383:L383"/>
    <mergeCell ref="B384:D384"/>
    <mergeCell ref="E384:L384"/>
    <mergeCell ref="B385:L385"/>
    <mergeCell ref="B386:C388"/>
    <mergeCell ref="E386:L386"/>
    <mergeCell ref="E387:L387"/>
    <mergeCell ref="E388:L388"/>
    <mergeCell ref="B389:L389"/>
    <mergeCell ref="B376:L376"/>
    <mergeCell ref="B377:C378"/>
    <mergeCell ref="E377:L377"/>
    <mergeCell ref="E378:L378"/>
    <mergeCell ref="B379:L379"/>
    <mergeCell ref="B380:D380"/>
    <mergeCell ref="E380:L380"/>
    <mergeCell ref="B381:L381"/>
    <mergeCell ref="B382:D382"/>
    <mergeCell ref="E382:L382"/>
    <mergeCell ref="B390:C393"/>
    <mergeCell ref="E390:L390"/>
    <mergeCell ref="E391:L391"/>
    <mergeCell ref="E392:L392"/>
    <mergeCell ref="E393:L393"/>
    <mergeCell ref="B394:L394"/>
    <mergeCell ref="B395:D395"/>
    <mergeCell ref="E395:L395"/>
    <mergeCell ref="E432:L432"/>
    <mergeCell ref="F399:H399"/>
    <mergeCell ref="I399:I400"/>
    <mergeCell ref="J399:J400"/>
    <mergeCell ref="K399:K400"/>
    <mergeCell ref="L399:L400"/>
    <mergeCell ref="E433:L433"/>
    <mergeCell ref="M399:N399"/>
    <mergeCell ref="O399:O400"/>
    <mergeCell ref="D408:F408"/>
    <mergeCell ref="G408:H408"/>
    <mergeCell ref="J408:L408"/>
    <mergeCell ref="G409:H409"/>
    <mergeCell ref="J409:L409"/>
    <mergeCell ref="D411:F411"/>
    <mergeCell ref="G411:H411"/>
    <mergeCell ref="J411:L411"/>
    <mergeCell ref="G412:H412"/>
    <mergeCell ref="J412:L412"/>
    <mergeCell ref="J413:L413"/>
    <mergeCell ref="B415:L415"/>
    <mergeCell ref="B416:L416"/>
    <mergeCell ref="B417:L417"/>
    <mergeCell ref="B419:C420"/>
    <mergeCell ref="E419:L419"/>
    <mergeCell ref="E420:L420"/>
    <mergeCell ref="B399:B400"/>
    <mergeCell ref="C399:D399"/>
    <mergeCell ref="E399:E400"/>
    <mergeCell ref="B442:B443"/>
    <mergeCell ref="C442:D442"/>
    <mergeCell ref="E442:E443"/>
    <mergeCell ref="F442:H442"/>
    <mergeCell ref="I442:I443"/>
    <mergeCell ref="J442:J443"/>
    <mergeCell ref="K442:K443"/>
    <mergeCell ref="L442:L443"/>
    <mergeCell ref="B421:L421"/>
    <mergeCell ref="B422:C423"/>
    <mergeCell ref="E422:L422"/>
    <mergeCell ref="E423:L423"/>
    <mergeCell ref="B424:L424"/>
    <mergeCell ref="B425:D425"/>
    <mergeCell ref="E425:L425"/>
    <mergeCell ref="B426:L426"/>
    <mergeCell ref="B427:D427"/>
    <mergeCell ref="E427:L427"/>
    <mergeCell ref="B428:L428"/>
    <mergeCell ref="B429:D429"/>
    <mergeCell ref="E429:L429"/>
    <mergeCell ref="B430:L430"/>
    <mergeCell ref="B431:C433"/>
    <mergeCell ref="E431:L431"/>
    <mergeCell ref="B434:L434"/>
    <mergeCell ref="B435:C438"/>
    <mergeCell ref="E435:L435"/>
    <mergeCell ref="E436:L436"/>
    <mergeCell ref="E437:L437"/>
    <mergeCell ref="E438:L438"/>
    <mergeCell ref="B439:L439"/>
    <mergeCell ref="B440:D440"/>
    <mergeCell ref="E440:L440"/>
    <mergeCell ref="G457:H457"/>
    <mergeCell ref="J457:L457"/>
    <mergeCell ref="J458:L458"/>
    <mergeCell ref="B460:L460"/>
    <mergeCell ref="B461:L461"/>
    <mergeCell ref="B462:L462"/>
    <mergeCell ref="B464:C465"/>
    <mergeCell ref="E464:L464"/>
    <mergeCell ref="E465:L465"/>
    <mergeCell ref="M442:N442"/>
    <mergeCell ref="O442:O443"/>
    <mergeCell ref="D453:F453"/>
    <mergeCell ref="G453:H453"/>
    <mergeCell ref="J453:L453"/>
    <mergeCell ref="G454:H454"/>
    <mergeCell ref="J454:L454"/>
    <mergeCell ref="D456:F456"/>
    <mergeCell ref="G456:H456"/>
    <mergeCell ref="J456:L456"/>
    <mergeCell ref="B473:L473"/>
    <mergeCell ref="B474:D474"/>
    <mergeCell ref="E474:L474"/>
    <mergeCell ref="B475:L475"/>
    <mergeCell ref="B476:C478"/>
    <mergeCell ref="E476:L476"/>
    <mergeCell ref="E477:L477"/>
    <mergeCell ref="E478:L478"/>
    <mergeCell ref="B479:L479"/>
    <mergeCell ref="B466:L466"/>
    <mergeCell ref="B467:C468"/>
    <mergeCell ref="E467:L467"/>
    <mergeCell ref="E468:L468"/>
    <mergeCell ref="B469:L469"/>
    <mergeCell ref="B470:D470"/>
    <mergeCell ref="E470:L470"/>
    <mergeCell ref="B471:L471"/>
    <mergeCell ref="B472:D472"/>
    <mergeCell ref="E472:L472"/>
    <mergeCell ref="B480:C483"/>
    <mergeCell ref="E480:L480"/>
    <mergeCell ref="E481:L481"/>
    <mergeCell ref="E482:L482"/>
    <mergeCell ref="E483:L483"/>
    <mergeCell ref="B484:L484"/>
    <mergeCell ref="B485:D485"/>
    <mergeCell ref="E485:L485"/>
    <mergeCell ref="E522:L522"/>
    <mergeCell ref="F487:H487"/>
    <mergeCell ref="I487:I488"/>
    <mergeCell ref="J487:J488"/>
    <mergeCell ref="K487:K488"/>
    <mergeCell ref="L487:L488"/>
    <mergeCell ref="E523:L523"/>
    <mergeCell ref="M487:N487"/>
    <mergeCell ref="O487:O488"/>
    <mergeCell ref="D498:F498"/>
    <mergeCell ref="G498:H498"/>
    <mergeCell ref="J498:L498"/>
    <mergeCell ref="G499:H499"/>
    <mergeCell ref="J499:L499"/>
    <mergeCell ref="D501:F501"/>
    <mergeCell ref="G501:H501"/>
    <mergeCell ref="J501:L501"/>
    <mergeCell ref="G502:H502"/>
    <mergeCell ref="J502:L502"/>
    <mergeCell ref="J503:L503"/>
    <mergeCell ref="B505:L505"/>
    <mergeCell ref="B506:L506"/>
    <mergeCell ref="B507:L507"/>
    <mergeCell ref="B509:C510"/>
    <mergeCell ref="E509:L509"/>
    <mergeCell ref="E510:L510"/>
    <mergeCell ref="B487:B488"/>
    <mergeCell ref="C487:D487"/>
    <mergeCell ref="E487:E488"/>
    <mergeCell ref="B532:B533"/>
    <mergeCell ref="C532:D532"/>
    <mergeCell ref="E532:E533"/>
    <mergeCell ref="F532:H532"/>
    <mergeCell ref="I532:I533"/>
    <mergeCell ref="J532:J533"/>
    <mergeCell ref="K532:K533"/>
    <mergeCell ref="L532:L533"/>
    <mergeCell ref="B511:L511"/>
    <mergeCell ref="B512:C513"/>
    <mergeCell ref="E512:L512"/>
    <mergeCell ref="E513:L513"/>
    <mergeCell ref="B514:L514"/>
    <mergeCell ref="B515:D515"/>
    <mergeCell ref="E515:L515"/>
    <mergeCell ref="B516:L516"/>
    <mergeCell ref="B517:D517"/>
    <mergeCell ref="E517:L517"/>
    <mergeCell ref="B518:L518"/>
    <mergeCell ref="B519:D519"/>
    <mergeCell ref="E519:L519"/>
    <mergeCell ref="B520:L520"/>
    <mergeCell ref="B521:C523"/>
    <mergeCell ref="E521:L521"/>
    <mergeCell ref="B524:L524"/>
    <mergeCell ref="B525:C528"/>
    <mergeCell ref="E525:L525"/>
    <mergeCell ref="E526:L526"/>
    <mergeCell ref="E527:L527"/>
    <mergeCell ref="E528:L528"/>
    <mergeCell ref="B529:L529"/>
    <mergeCell ref="B530:D530"/>
    <mergeCell ref="E530:L530"/>
    <mergeCell ref="M532:N532"/>
    <mergeCell ref="O532:O533"/>
    <mergeCell ref="D543:F543"/>
    <mergeCell ref="G543:H543"/>
    <mergeCell ref="J543:L543"/>
    <mergeCell ref="G544:H544"/>
    <mergeCell ref="J544:L544"/>
    <mergeCell ref="D546:F546"/>
    <mergeCell ref="G546:H546"/>
    <mergeCell ref="J546:L546"/>
    <mergeCell ref="B563:L563"/>
    <mergeCell ref="B564:D564"/>
    <mergeCell ref="E564:L564"/>
    <mergeCell ref="B565:L565"/>
    <mergeCell ref="B566:C568"/>
    <mergeCell ref="E566:L566"/>
    <mergeCell ref="E567:L567"/>
    <mergeCell ref="E568:L568"/>
    <mergeCell ref="G547:H547"/>
    <mergeCell ref="J547:L547"/>
    <mergeCell ref="J548:L548"/>
    <mergeCell ref="B550:L550"/>
    <mergeCell ref="B551:L551"/>
    <mergeCell ref="B552:L552"/>
    <mergeCell ref="B554:C555"/>
    <mergeCell ref="E554:L554"/>
    <mergeCell ref="E555:L555"/>
    <mergeCell ref="B556:L556"/>
    <mergeCell ref="B557:C558"/>
    <mergeCell ref="E557:L557"/>
    <mergeCell ref="E558:L558"/>
    <mergeCell ref="B559:L559"/>
    <mergeCell ref="B560:D560"/>
    <mergeCell ref="E560:L560"/>
    <mergeCell ref="B561:L561"/>
    <mergeCell ref="B562:D562"/>
    <mergeCell ref="E562:L562"/>
    <mergeCell ref="B606:L606"/>
    <mergeCell ref="B607:D607"/>
    <mergeCell ref="E607:L607"/>
    <mergeCell ref="B608:L608"/>
    <mergeCell ref="B609:D609"/>
    <mergeCell ref="E609:L609"/>
    <mergeCell ref="J593:L593"/>
    <mergeCell ref="B595:L595"/>
    <mergeCell ref="B596:L596"/>
    <mergeCell ref="B597:L597"/>
    <mergeCell ref="B577:B578"/>
    <mergeCell ref="C577:D577"/>
    <mergeCell ref="E577:E578"/>
    <mergeCell ref="F577:H577"/>
    <mergeCell ref="I577:I578"/>
    <mergeCell ref="J577:J578"/>
    <mergeCell ref="K577:K578"/>
    <mergeCell ref="L577:L578"/>
    <mergeCell ref="B604:L604"/>
    <mergeCell ref="B569:L569"/>
    <mergeCell ref="B570:C573"/>
    <mergeCell ref="E570:L570"/>
    <mergeCell ref="E571:L571"/>
    <mergeCell ref="E572:L572"/>
    <mergeCell ref="E573:L573"/>
    <mergeCell ref="B574:L574"/>
    <mergeCell ref="B575:D575"/>
    <mergeCell ref="E575:L575"/>
    <mergeCell ref="G590:H590"/>
    <mergeCell ref="J590:L590"/>
    <mergeCell ref="E697:L697"/>
    <mergeCell ref="B605:D605"/>
    <mergeCell ref="E605:L605"/>
    <mergeCell ref="M577:N577"/>
    <mergeCell ref="O577:O578"/>
    <mergeCell ref="D586:F586"/>
    <mergeCell ref="G586:H586"/>
    <mergeCell ref="J586:L586"/>
    <mergeCell ref="G587:H587"/>
    <mergeCell ref="J587:L587"/>
    <mergeCell ref="D589:F589"/>
    <mergeCell ref="G589:H589"/>
    <mergeCell ref="J589:L589"/>
    <mergeCell ref="J637:L637"/>
    <mergeCell ref="B639:L639"/>
    <mergeCell ref="B640:L640"/>
    <mergeCell ref="B641:L641"/>
    <mergeCell ref="B643:C644"/>
    <mergeCell ref="E643:L643"/>
    <mergeCell ref="E644:L644"/>
    <mergeCell ref="B619:L619"/>
    <mergeCell ref="B620:D620"/>
    <mergeCell ref="E620:L620"/>
    <mergeCell ref="B622:B623"/>
    <mergeCell ref="B705:C708"/>
    <mergeCell ref="E705:L705"/>
    <mergeCell ref="E706:L706"/>
    <mergeCell ref="E707:L707"/>
    <mergeCell ref="E708:L708"/>
    <mergeCell ref="B709:L709"/>
    <mergeCell ref="B710:D710"/>
    <mergeCell ref="E710:L710"/>
    <mergeCell ref="J683:L683"/>
    <mergeCell ref="B685:L685"/>
    <mergeCell ref="B686:L686"/>
    <mergeCell ref="B687:L687"/>
    <mergeCell ref="B689:C690"/>
    <mergeCell ref="E689:L689"/>
    <mergeCell ref="E690:L690"/>
    <mergeCell ref="B691:L691"/>
    <mergeCell ref="B692:C693"/>
    <mergeCell ref="E692:L692"/>
    <mergeCell ref="E693:L693"/>
    <mergeCell ref="B694:L694"/>
    <mergeCell ref="B695:D695"/>
    <mergeCell ref="E695:L695"/>
    <mergeCell ref="B696:L696"/>
    <mergeCell ref="B697:D697"/>
    <mergeCell ref="B698:L698"/>
    <mergeCell ref="B699:D699"/>
    <mergeCell ref="E699:L699"/>
    <mergeCell ref="B700:L700"/>
    <mergeCell ref="B701:C703"/>
    <mergeCell ref="E701:L701"/>
    <mergeCell ref="E702:L702"/>
    <mergeCell ref="E703:L703"/>
    <mergeCell ref="B704:L704"/>
    <mergeCell ref="M712:N712"/>
    <mergeCell ref="O712:O713"/>
    <mergeCell ref="D721:F721"/>
    <mergeCell ref="G721:H721"/>
    <mergeCell ref="J721:L721"/>
    <mergeCell ref="G722:H722"/>
    <mergeCell ref="J722:L722"/>
    <mergeCell ref="D724:F724"/>
    <mergeCell ref="G724:H724"/>
    <mergeCell ref="J724:L724"/>
    <mergeCell ref="G725:H725"/>
    <mergeCell ref="J725:L725"/>
    <mergeCell ref="B712:B713"/>
    <mergeCell ref="C712:D712"/>
    <mergeCell ref="E712:E713"/>
    <mergeCell ref="F712:H712"/>
    <mergeCell ref="I712:I713"/>
    <mergeCell ref="J712:J713"/>
    <mergeCell ref="K712:K713"/>
    <mergeCell ref="L712:L713"/>
  </mergeCells>
  <pageMargins left="0.2" right="0.2" top="0.21" bottom="0.2" header="0.2" footer="0.2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Ձև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2020-07-29T12:49:32Z</dcterms:modified>
</cp:coreProperties>
</file>